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2" sheetId="2" r:id="rId1"/>
  </sheets>
  <definedNames>
    <definedName name="_xlnm._FilterDatabase" localSheetId="0" hidden="1">Sheet2!$A$2:$M$46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<sst xmlns="http://schemas.openxmlformats.org/spreadsheetml/2006/main" count="254" uniqueCount="81">
  <si>
    <t>2022年第二批次住院医师规范化培训进入体检环节学员名单</t>
  </si>
  <si>
    <t>序号</t>
  </si>
  <si>
    <t>姓名</t>
  </si>
  <si>
    <t>性别</t>
  </si>
  <si>
    <t>报考专业</t>
  </si>
  <si>
    <t>笔试成绩</t>
  </si>
  <si>
    <t>面试成绩</t>
  </si>
  <si>
    <t>综合成绩（笔试50%+面试50%）</t>
  </si>
  <si>
    <t>定单定向人员</t>
  </si>
  <si>
    <t>是否进入体检</t>
  </si>
  <si>
    <t>曾*红</t>
  </si>
  <si>
    <t>女</t>
  </si>
  <si>
    <t>内科</t>
  </si>
  <si>
    <t>是</t>
  </si>
  <si>
    <t>曾蕾</t>
  </si>
  <si>
    <t>全科</t>
  </si>
  <si>
    <t>订单定向</t>
  </si>
  <si>
    <t>林*</t>
  </si>
  <si>
    <t>曾书怡</t>
  </si>
  <si>
    <t>骆*</t>
  </si>
  <si>
    <t>男</t>
  </si>
  <si>
    <t>否</t>
  </si>
  <si>
    <t>刘森华</t>
  </si>
  <si>
    <t>李*迪</t>
  </si>
  <si>
    <t>叶俊宏</t>
  </si>
  <si>
    <t>张*</t>
  </si>
  <si>
    <t>卢彩云</t>
  </si>
  <si>
    <t>蓝*良</t>
  </si>
  <si>
    <t>外科</t>
  </si>
  <si>
    <t>曾金明</t>
  </si>
  <si>
    <t>彭*洋</t>
  </si>
  <si>
    <t>何梦笑</t>
  </si>
  <si>
    <t>彭*深</t>
  </si>
  <si>
    <t>赖健乐</t>
  </si>
  <si>
    <t>吴*娇</t>
  </si>
  <si>
    <t>妇产科</t>
  </si>
  <si>
    <t>林铸</t>
  </si>
  <si>
    <t>邱*</t>
  </si>
  <si>
    <t>张广源</t>
  </si>
  <si>
    <t>赵*</t>
  </si>
  <si>
    <t>张华</t>
  </si>
  <si>
    <t>傅*婷</t>
  </si>
  <si>
    <t>黄圆圆</t>
  </si>
  <si>
    <t>曾*明</t>
  </si>
  <si>
    <t>王惠萍</t>
  </si>
  <si>
    <t>袁*龙</t>
  </si>
  <si>
    <t>谢金鹏</t>
  </si>
  <si>
    <t>邹嘉豪</t>
  </si>
  <si>
    <t>谢*鹏</t>
  </si>
  <si>
    <t>张愉娴</t>
  </si>
  <si>
    <t>陈*凤</t>
  </si>
  <si>
    <t>袁小龙</t>
  </si>
  <si>
    <t>张*娴</t>
  </si>
  <si>
    <t>卢*云</t>
  </si>
  <si>
    <t>黄*圆</t>
  </si>
  <si>
    <t>何*玉</t>
  </si>
  <si>
    <t>曾*</t>
  </si>
  <si>
    <t>曾*怡</t>
  </si>
  <si>
    <t>邹*豪</t>
  </si>
  <si>
    <t>王*萍</t>
  </si>
  <si>
    <t>叶*宏</t>
  </si>
  <si>
    <t>李*婷</t>
  </si>
  <si>
    <t>刘*华</t>
  </si>
  <si>
    <t>刘*梅</t>
  </si>
  <si>
    <t>丘*丽</t>
  </si>
  <si>
    <t>张*源</t>
  </si>
  <si>
    <t>何*笑</t>
  </si>
  <si>
    <t>缪*珍</t>
  </si>
  <si>
    <t>赖*乐</t>
  </si>
  <si>
    <t>钟*东</t>
  </si>
  <si>
    <t>急诊科</t>
  </si>
  <si>
    <t>赖*杰</t>
  </si>
  <si>
    <t>王*沙</t>
  </si>
  <si>
    <t>崔*明</t>
  </si>
  <si>
    <t>麻醉科</t>
  </si>
  <si>
    <t>杨*蕊</t>
  </si>
  <si>
    <t>刘*泉</t>
  </si>
  <si>
    <t>喻*玲</t>
  </si>
  <si>
    <t>赖*鸿</t>
  </si>
  <si>
    <t>放射科</t>
  </si>
  <si>
    <t>江*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</si>
</sst>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tabSelected="1" workbookViewId="0">
      <selection activeCell="C36" sqref="C36"/>
    </sheetView>
  </sheetViews>
  <sheetFormatPr defaultColWidth="9" defaultRowHeight="13.5"/>
  <cols>
    <col min="1" max="1" width="8.625" style="3" customWidth="1"/>
    <col min="2" max="2" width="11.125" style="3" customWidth="1"/>
    <col min="3" max="3" width="10.875" style="3" customWidth="1"/>
    <col min="4" max="4" width="12.875" style="3" customWidth="1"/>
    <col min="5" max="5" width="13.75" style="3" customWidth="1"/>
    <col min="6" max="6" width="13.125" style="3" customWidth="1"/>
    <col min="7" max="7" width="13.25" style="4" customWidth="1"/>
    <col min="8" max="8" width="10" style="4" customWidth="1"/>
    <col min="9" max="9" width="9.375" style="4" customWidth="1"/>
    <col min="10" max="12" width="9" style="1" hidden="1" customWidth="1"/>
    <col min="13" max="13" width="3.91666666666667" style="1" hidden="1" customWidth="1"/>
    <col min="14" max="16384" width="9" style="1"/>
  </cols>
  <sheetData>
    <row r="1" s="1" customFormat="1" ht="4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6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="1" customFormat="1" ht="24.95" customHeight="1" spans="1:13">
      <c r="A3" s="9">
        <v>1</v>
      </c>
      <c r="B3" s="10" t="s">
        <v>10</v>
      </c>
      <c r="C3" s="10" t="s">
        <v>11</v>
      </c>
      <c r="D3" s="11" t="s">
        <v>12</v>
      </c>
      <c r="E3" s="12">
        <v>46</v>
      </c>
      <c r="F3" s="13">
        <v>87.8</v>
      </c>
      <c r="G3" s="14">
        <f t="shared" ref="G3:G46" si="0">E3*0.5+F3*0.5</f>
        <v>66.9</v>
      </c>
      <c r="H3" s="14"/>
      <c r="I3" s="14" t="s">
        <v>13</v>
      </c>
      <c r="J3" s="21" t="s">
        <v>14</v>
      </c>
      <c r="K3" s="11" t="s">
        <v>15</v>
      </c>
      <c r="L3" s="22" t="s">
        <v>16</v>
      </c>
      <c r="M3" s="1" t="e">
        <f>VLOOKUP(J:J,B:B,1,0)</f>
        <v>#N/A</v>
      </c>
    </row>
    <row r="4" s="1" customFormat="1" ht="24.95" customHeight="1" spans="1:13">
      <c r="A4" s="15">
        <v>2</v>
      </c>
      <c r="B4" s="10" t="s">
        <v>17</v>
      </c>
      <c r="C4" s="10" t="s">
        <v>11</v>
      </c>
      <c r="D4" s="11" t="s">
        <v>12</v>
      </c>
      <c r="E4" s="12">
        <v>46</v>
      </c>
      <c r="F4" s="13">
        <v>85.6</v>
      </c>
      <c r="G4" s="14">
        <f t="shared" si="0"/>
        <v>65.8</v>
      </c>
      <c r="H4" s="14"/>
      <c r="I4" s="14" t="s">
        <v>13</v>
      </c>
      <c r="J4" s="21" t="s">
        <v>18</v>
      </c>
      <c r="K4" s="11" t="s">
        <v>15</v>
      </c>
      <c r="L4" s="22" t="s">
        <v>16</v>
      </c>
      <c r="M4" s="1" t="e">
        <f>VLOOKUP(J:J,B:B,1,0)</f>
        <v>#N/A</v>
      </c>
    </row>
    <row r="5" s="1" customFormat="1" ht="24.95" customHeight="1" spans="1:13">
      <c r="A5" s="9">
        <v>3</v>
      </c>
      <c r="B5" s="10" t="s">
        <v>19</v>
      </c>
      <c r="C5" s="10" t="s">
        <v>20</v>
      </c>
      <c r="D5" s="11" t="s">
        <v>12</v>
      </c>
      <c r="E5" s="12">
        <v>45</v>
      </c>
      <c r="F5" s="13">
        <v>85.8</v>
      </c>
      <c r="G5" s="14">
        <f t="shared" si="0"/>
        <v>65.4</v>
      </c>
      <c r="H5" s="14"/>
      <c r="I5" s="14" t="s">
        <v>21</v>
      </c>
      <c r="J5" s="21" t="s">
        <v>22</v>
      </c>
      <c r="K5" s="11" t="s">
        <v>15</v>
      </c>
      <c r="L5" s="22" t="s">
        <v>16</v>
      </c>
      <c r="M5" s="1" t="e">
        <f>VLOOKUP(J:J,B:B,1,0)</f>
        <v>#N/A</v>
      </c>
    </row>
    <row r="6" s="1" customFormat="1" ht="24.95" customHeight="1" spans="1:13">
      <c r="A6" s="15">
        <v>4</v>
      </c>
      <c r="B6" s="10" t="s">
        <v>23</v>
      </c>
      <c r="C6" s="10" t="s">
        <v>20</v>
      </c>
      <c r="D6" s="11" t="s">
        <v>12</v>
      </c>
      <c r="E6" s="12">
        <v>43</v>
      </c>
      <c r="F6" s="13">
        <v>65</v>
      </c>
      <c r="G6" s="14">
        <f t="shared" si="0"/>
        <v>54</v>
      </c>
      <c r="H6" s="14"/>
      <c r="I6" s="14" t="s">
        <v>21</v>
      </c>
      <c r="J6" s="21" t="s">
        <v>24</v>
      </c>
      <c r="K6" s="11" t="s">
        <v>15</v>
      </c>
      <c r="L6" s="22" t="s">
        <v>16</v>
      </c>
      <c r="M6" s="1" t="e">
        <f>VLOOKUP(J:J,B:B,1,0)</f>
        <v>#N/A</v>
      </c>
    </row>
    <row r="7" s="1" customFormat="1" ht="24.95" customHeight="1" spans="1:13">
      <c r="A7" s="9">
        <v>5</v>
      </c>
      <c r="B7" s="10" t="s">
        <v>25</v>
      </c>
      <c r="C7" s="10" t="s">
        <v>11</v>
      </c>
      <c r="D7" s="11" t="s">
        <v>12</v>
      </c>
      <c r="E7" s="12">
        <v>39</v>
      </c>
      <c r="F7" s="13">
        <v>66.6</v>
      </c>
      <c r="G7" s="14">
        <f t="shared" si="0"/>
        <v>52.8</v>
      </c>
      <c r="H7" s="14"/>
      <c r="I7" s="14" t="s">
        <v>21</v>
      </c>
      <c r="J7" s="21" t="s">
        <v>26</v>
      </c>
      <c r="K7" s="11" t="s">
        <v>15</v>
      </c>
      <c r="L7" s="22" t="s">
        <v>16</v>
      </c>
      <c r="M7" s="1" t="e">
        <f>VLOOKUP(J:J,B:B,1,0)</f>
        <v>#N/A</v>
      </c>
    </row>
    <row r="8" s="1" customFormat="1" ht="24.95" customHeight="1" spans="1:13">
      <c r="A8" s="15">
        <v>6</v>
      </c>
      <c r="B8" s="10" t="s">
        <v>27</v>
      </c>
      <c r="C8" s="10" t="s">
        <v>20</v>
      </c>
      <c r="D8" s="11" t="s">
        <v>28</v>
      </c>
      <c r="E8" s="12">
        <v>75</v>
      </c>
      <c r="F8" s="13">
        <v>85.6</v>
      </c>
      <c r="G8" s="14">
        <f t="shared" si="0"/>
        <v>80.3</v>
      </c>
      <c r="H8" s="14"/>
      <c r="I8" s="14" t="s">
        <v>13</v>
      </c>
      <c r="J8" s="21" t="s">
        <v>29</v>
      </c>
      <c r="K8" s="11" t="s">
        <v>15</v>
      </c>
      <c r="L8" s="22" t="s">
        <v>16</v>
      </c>
      <c r="M8" s="1" t="e">
        <f>VLOOKUP(J:J,B:B,1,0)</f>
        <v>#N/A</v>
      </c>
    </row>
    <row r="9" s="1" customFormat="1" ht="24.95" customHeight="1" spans="1:13">
      <c r="A9" s="9">
        <v>7</v>
      </c>
      <c r="B9" s="10" t="s">
        <v>30</v>
      </c>
      <c r="C9" s="10" t="s">
        <v>20</v>
      </c>
      <c r="D9" s="11" t="s">
        <v>28</v>
      </c>
      <c r="E9" s="12">
        <v>43</v>
      </c>
      <c r="F9" s="13">
        <v>85.2</v>
      </c>
      <c r="G9" s="14">
        <f t="shared" si="0"/>
        <v>64.1</v>
      </c>
      <c r="H9" s="14"/>
      <c r="I9" s="14" t="s">
        <v>13</v>
      </c>
      <c r="J9" s="21" t="s">
        <v>31</v>
      </c>
      <c r="K9" s="11" t="s">
        <v>15</v>
      </c>
      <c r="L9" s="22" t="s">
        <v>16</v>
      </c>
      <c r="M9" s="1" t="e">
        <f>VLOOKUP(J:J,B:B,1,0)</f>
        <v>#N/A</v>
      </c>
    </row>
    <row r="10" s="1" customFormat="1" ht="24.95" customHeight="1" spans="1:13">
      <c r="A10" s="15">
        <v>8</v>
      </c>
      <c r="B10" s="10" t="s">
        <v>32</v>
      </c>
      <c r="C10" s="10" t="s">
        <v>20</v>
      </c>
      <c r="D10" s="11" t="s">
        <v>28</v>
      </c>
      <c r="E10" s="12">
        <v>44</v>
      </c>
      <c r="F10" s="13">
        <v>82.8</v>
      </c>
      <c r="G10" s="14">
        <f t="shared" si="0"/>
        <v>63.4</v>
      </c>
      <c r="H10" s="14"/>
      <c r="I10" s="14" t="s">
        <v>13</v>
      </c>
      <c r="J10" s="21" t="s">
        <v>33</v>
      </c>
      <c r="K10" s="11" t="s">
        <v>15</v>
      </c>
      <c r="L10" s="22" t="s">
        <v>16</v>
      </c>
      <c r="M10" s="1" t="e">
        <f>VLOOKUP(J:J,B:B,1,0)</f>
        <v>#N/A</v>
      </c>
    </row>
    <row r="11" s="1" customFormat="1" ht="24.95" customHeight="1" spans="1:13">
      <c r="A11" s="9">
        <v>9</v>
      </c>
      <c r="B11" s="10" t="s">
        <v>34</v>
      </c>
      <c r="C11" s="10" t="s">
        <v>11</v>
      </c>
      <c r="D11" s="16" t="s">
        <v>35</v>
      </c>
      <c r="E11" s="17">
        <v>68</v>
      </c>
      <c r="F11" s="13">
        <v>83.2</v>
      </c>
      <c r="G11" s="14">
        <f t="shared" si="0"/>
        <v>75.6</v>
      </c>
      <c r="H11" s="14"/>
      <c r="I11" s="14" t="s">
        <v>13</v>
      </c>
      <c r="J11" s="21" t="s">
        <v>36</v>
      </c>
      <c r="K11" s="11" t="s">
        <v>15</v>
      </c>
      <c r="L11" s="22" t="s">
        <v>16</v>
      </c>
      <c r="M11" s="1" t="e">
        <f>VLOOKUP(J:J,B:B,1,0)</f>
        <v>#N/A</v>
      </c>
    </row>
    <row r="12" s="1" customFormat="1" ht="24.95" customHeight="1" spans="1:13">
      <c r="A12" s="15">
        <v>10</v>
      </c>
      <c r="B12" s="10" t="s">
        <v>37</v>
      </c>
      <c r="C12" s="10" t="s">
        <v>11</v>
      </c>
      <c r="D12" s="11" t="s">
        <v>35</v>
      </c>
      <c r="E12" s="12">
        <v>46</v>
      </c>
      <c r="F12" s="13">
        <v>90.8</v>
      </c>
      <c r="G12" s="14">
        <f t="shared" si="0"/>
        <v>68.4</v>
      </c>
      <c r="H12" s="14"/>
      <c r="I12" s="14" t="s">
        <v>13</v>
      </c>
      <c r="J12" s="21" t="s">
        <v>38</v>
      </c>
      <c r="K12" s="11" t="s">
        <v>15</v>
      </c>
      <c r="L12" s="22" t="s">
        <v>16</v>
      </c>
      <c r="M12" s="1" t="e">
        <f>VLOOKUP(J:J,B:B,1,0)</f>
        <v>#N/A</v>
      </c>
    </row>
    <row r="13" s="1" customFormat="1" ht="24.95" customHeight="1" spans="1:13">
      <c r="A13" s="9">
        <v>11</v>
      </c>
      <c r="B13" s="10" t="s">
        <v>39</v>
      </c>
      <c r="C13" s="10" t="s">
        <v>11</v>
      </c>
      <c r="D13" s="11" t="s">
        <v>35</v>
      </c>
      <c r="E13" s="12">
        <v>35</v>
      </c>
      <c r="F13" s="13">
        <v>82.4</v>
      </c>
      <c r="G13" s="14">
        <f t="shared" si="0"/>
        <v>58.7</v>
      </c>
      <c r="H13" s="14"/>
      <c r="I13" s="14" t="s">
        <v>13</v>
      </c>
      <c r="J13" s="21" t="s">
        <v>40</v>
      </c>
      <c r="K13" s="11" t="s">
        <v>15</v>
      </c>
      <c r="L13" s="22" t="s">
        <v>16</v>
      </c>
      <c r="M13" s="1" t="e">
        <f>VLOOKUP(J:J,B:B,1,0)</f>
        <v>#N/A</v>
      </c>
    </row>
    <row r="14" s="1" customFormat="1" ht="24.95" customHeight="1" spans="1:13">
      <c r="A14" s="15">
        <v>12</v>
      </c>
      <c r="B14" s="10" t="s">
        <v>41</v>
      </c>
      <c r="C14" s="10" t="s">
        <v>11</v>
      </c>
      <c r="D14" s="11" t="s">
        <v>35</v>
      </c>
      <c r="E14" s="12">
        <v>45</v>
      </c>
      <c r="F14" s="13">
        <v>66.2</v>
      </c>
      <c r="G14" s="14">
        <f t="shared" si="0"/>
        <v>55.6</v>
      </c>
      <c r="H14" s="14"/>
      <c r="I14" s="14" t="s">
        <v>21</v>
      </c>
      <c r="J14" s="21" t="s">
        <v>42</v>
      </c>
      <c r="K14" s="11" t="s">
        <v>15</v>
      </c>
      <c r="L14" s="22" t="s">
        <v>16</v>
      </c>
      <c r="M14" s="1" t="e">
        <f>VLOOKUP(J:J,B:B,1,0)</f>
        <v>#N/A</v>
      </c>
    </row>
    <row r="15" s="1" customFormat="1" ht="24.95" customHeight="1" spans="1:13">
      <c r="A15" s="9">
        <v>13</v>
      </c>
      <c r="B15" s="10" t="s">
        <v>43</v>
      </c>
      <c r="C15" s="10" t="s">
        <v>20</v>
      </c>
      <c r="D15" s="11" t="s">
        <v>15</v>
      </c>
      <c r="E15" s="18">
        <v>79</v>
      </c>
      <c r="F15" s="19">
        <v>82.8</v>
      </c>
      <c r="G15" s="14">
        <f t="shared" si="0"/>
        <v>80.9</v>
      </c>
      <c r="H15" s="14" t="s">
        <v>16</v>
      </c>
      <c r="I15" s="14" t="s">
        <v>13</v>
      </c>
      <c r="J15" s="21" t="s">
        <v>44</v>
      </c>
      <c r="K15" s="11" t="s">
        <v>15</v>
      </c>
      <c r="L15" s="22" t="s">
        <v>16</v>
      </c>
      <c r="M15" s="1" t="e">
        <f>VLOOKUP(J:J,B:B,1,0)</f>
        <v>#N/A</v>
      </c>
    </row>
    <row r="16" s="1" customFormat="1" ht="24.95" customHeight="1" spans="1:13">
      <c r="A16" s="15">
        <v>14</v>
      </c>
      <c r="B16" s="10" t="s">
        <v>45</v>
      </c>
      <c r="C16" s="10" t="s">
        <v>20</v>
      </c>
      <c r="D16" s="11" t="s">
        <v>15</v>
      </c>
      <c r="E16" s="12">
        <v>49</v>
      </c>
      <c r="F16" s="19">
        <v>85.8</v>
      </c>
      <c r="G16" s="14">
        <f t="shared" si="0"/>
        <v>67.4</v>
      </c>
      <c r="H16" s="14" t="s">
        <v>16</v>
      </c>
      <c r="I16" s="14" t="s">
        <v>13</v>
      </c>
      <c r="J16" s="21" t="s">
        <v>46</v>
      </c>
      <c r="K16" s="11" t="s">
        <v>15</v>
      </c>
      <c r="L16" s="22" t="s">
        <v>16</v>
      </c>
      <c r="M16" s="1" t="e">
        <f>VLOOKUP(J:J,B:B,1,0)</f>
        <v>#N/A</v>
      </c>
    </row>
    <row r="17" s="1" customFormat="1" ht="24.95" customHeight="1" spans="1:13">
      <c r="A17" s="9">
        <v>15</v>
      </c>
      <c r="B17" s="10" t="s">
        <v>25</v>
      </c>
      <c r="C17" s="10" t="s">
        <v>20</v>
      </c>
      <c r="D17" s="11" t="s">
        <v>15</v>
      </c>
      <c r="E17" s="12">
        <v>71</v>
      </c>
      <c r="F17" s="19">
        <v>60.4</v>
      </c>
      <c r="G17" s="14">
        <f t="shared" si="0"/>
        <v>65.7</v>
      </c>
      <c r="H17" s="14" t="s">
        <v>16</v>
      </c>
      <c r="I17" s="14" t="s">
        <v>13</v>
      </c>
      <c r="J17" s="21" t="s">
        <v>47</v>
      </c>
      <c r="K17" s="11" t="s">
        <v>15</v>
      </c>
      <c r="L17" s="22" t="s">
        <v>16</v>
      </c>
      <c r="M17" s="1" t="e">
        <f>VLOOKUP(J:J,B:B,1,0)</f>
        <v>#N/A</v>
      </c>
    </row>
    <row r="18" s="1" customFormat="1" ht="24.95" customHeight="1" spans="1:13">
      <c r="A18" s="15">
        <v>16</v>
      </c>
      <c r="B18" s="10" t="s">
        <v>48</v>
      </c>
      <c r="C18" s="10" t="s">
        <v>20</v>
      </c>
      <c r="D18" s="11" t="s">
        <v>15</v>
      </c>
      <c r="E18" s="12">
        <v>42</v>
      </c>
      <c r="F18" s="19">
        <v>85.6</v>
      </c>
      <c r="G18" s="14">
        <f t="shared" si="0"/>
        <v>63.8</v>
      </c>
      <c r="H18" s="14" t="s">
        <v>16</v>
      </c>
      <c r="I18" s="14" t="s">
        <v>13</v>
      </c>
      <c r="J18" s="21" t="s">
        <v>49</v>
      </c>
      <c r="K18" s="11" t="s">
        <v>15</v>
      </c>
      <c r="L18" s="22" t="s">
        <v>16</v>
      </c>
      <c r="M18" s="1" t="e">
        <f>VLOOKUP(J:J,B:B,1,0)</f>
        <v>#N/A</v>
      </c>
    </row>
    <row r="19" s="1" customFormat="1" ht="24.95" customHeight="1" spans="1:13">
      <c r="A19" s="9">
        <v>17</v>
      </c>
      <c r="B19" s="10" t="s">
        <v>50</v>
      </c>
      <c r="C19" s="10" t="s">
        <v>11</v>
      </c>
      <c r="D19" s="11" t="s">
        <v>15</v>
      </c>
      <c r="E19" s="18">
        <v>46</v>
      </c>
      <c r="F19" s="19">
        <v>78.6</v>
      </c>
      <c r="G19" s="14">
        <f t="shared" si="0"/>
        <v>62.3</v>
      </c>
      <c r="H19" s="14"/>
      <c r="I19" s="14" t="s">
        <v>13</v>
      </c>
      <c r="J19" s="21" t="s">
        <v>51</v>
      </c>
      <c r="K19" s="11" t="s">
        <v>15</v>
      </c>
      <c r="L19" s="22" t="s">
        <v>16</v>
      </c>
      <c r="M19" s="1" t="e">
        <f>VLOOKUP(J:J,B:B,1,0)</f>
        <v>#N/A</v>
      </c>
    </row>
    <row r="20" s="1" customFormat="1" ht="24.95" customHeight="1" spans="1:9">
      <c r="A20" s="15">
        <v>18</v>
      </c>
      <c r="B20" s="10" t="s">
        <v>52</v>
      </c>
      <c r="C20" s="10" t="s">
        <v>11</v>
      </c>
      <c r="D20" s="11" t="s">
        <v>15</v>
      </c>
      <c r="E20" s="12">
        <v>51</v>
      </c>
      <c r="F20" s="19">
        <v>72.6</v>
      </c>
      <c r="G20" s="14">
        <f t="shared" si="0"/>
        <v>61.8</v>
      </c>
      <c r="H20" s="14" t="s">
        <v>16</v>
      </c>
      <c r="I20" s="14" t="s">
        <v>13</v>
      </c>
    </row>
    <row r="21" s="1" customFormat="1" ht="24.95" customHeight="1" spans="1:9">
      <c r="A21" s="9">
        <v>19</v>
      </c>
      <c r="B21" s="10" t="s">
        <v>53</v>
      </c>
      <c r="C21" s="10" t="s">
        <v>11</v>
      </c>
      <c r="D21" s="11" t="s">
        <v>15</v>
      </c>
      <c r="E21" s="12">
        <v>44</v>
      </c>
      <c r="F21" s="19">
        <v>79.6</v>
      </c>
      <c r="G21" s="14">
        <f t="shared" si="0"/>
        <v>61.8</v>
      </c>
      <c r="H21" s="14" t="s">
        <v>16</v>
      </c>
      <c r="I21" s="14" t="s">
        <v>13</v>
      </c>
    </row>
    <row r="22" s="1" customFormat="1" ht="24.95" customHeight="1" spans="1:9">
      <c r="A22" s="15">
        <v>20</v>
      </c>
      <c r="B22" s="10" t="s">
        <v>54</v>
      </c>
      <c r="C22" s="10" t="s">
        <v>11</v>
      </c>
      <c r="D22" s="11" t="s">
        <v>15</v>
      </c>
      <c r="E22" s="12">
        <v>41</v>
      </c>
      <c r="F22" s="19">
        <v>82</v>
      </c>
      <c r="G22" s="14">
        <f t="shared" si="0"/>
        <v>61.5</v>
      </c>
      <c r="H22" s="14" t="s">
        <v>16</v>
      </c>
      <c r="I22" s="14" t="s">
        <v>13</v>
      </c>
    </row>
    <row r="23" s="1" customFormat="1" ht="24.95" customHeight="1" spans="1:9">
      <c r="A23" s="9">
        <v>21</v>
      </c>
      <c r="B23" s="10" t="s">
        <v>55</v>
      </c>
      <c r="C23" s="10" t="s">
        <v>11</v>
      </c>
      <c r="D23" s="11" t="s">
        <v>15</v>
      </c>
      <c r="E23" s="18">
        <v>51</v>
      </c>
      <c r="F23" s="19">
        <v>72</v>
      </c>
      <c r="G23" s="14">
        <f t="shared" si="0"/>
        <v>61.5</v>
      </c>
      <c r="H23" s="14"/>
      <c r="I23" s="14" t="s">
        <v>13</v>
      </c>
    </row>
    <row r="24" s="1" customFormat="1" ht="24.95" customHeight="1" spans="1:9">
      <c r="A24" s="15">
        <v>22</v>
      </c>
      <c r="B24" s="10" t="s">
        <v>56</v>
      </c>
      <c r="C24" s="10" t="s">
        <v>11</v>
      </c>
      <c r="D24" s="11" t="s">
        <v>15</v>
      </c>
      <c r="E24" s="12">
        <v>43</v>
      </c>
      <c r="F24" s="19">
        <v>78.6</v>
      </c>
      <c r="G24" s="14">
        <f t="shared" si="0"/>
        <v>60.8</v>
      </c>
      <c r="H24" s="14" t="s">
        <v>16</v>
      </c>
      <c r="I24" s="14" t="s">
        <v>13</v>
      </c>
    </row>
    <row r="25" s="1" customFormat="1" ht="24.95" customHeight="1" spans="1:9">
      <c r="A25" s="9">
        <v>23</v>
      </c>
      <c r="B25" s="10" t="s">
        <v>57</v>
      </c>
      <c r="C25" s="10" t="s">
        <v>11</v>
      </c>
      <c r="D25" s="11" t="s">
        <v>15</v>
      </c>
      <c r="E25" s="12">
        <v>48</v>
      </c>
      <c r="F25" s="19">
        <v>73.4</v>
      </c>
      <c r="G25" s="14">
        <f t="shared" si="0"/>
        <v>60.7</v>
      </c>
      <c r="H25" s="14" t="s">
        <v>16</v>
      </c>
      <c r="I25" s="14" t="s">
        <v>13</v>
      </c>
    </row>
    <row r="26" s="1" customFormat="1" ht="24.95" customHeight="1" spans="1:9">
      <c r="A26" s="15">
        <v>24</v>
      </c>
      <c r="B26" s="10" t="s">
        <v>58</v>
      </c>
      <c r="C26" s="10" t="s">
        <v>20</v>
      </c>
      <c r="D26" s="11" t="s">
        <v>15</v>
      </c>
      <c r="E26" s="12">
        <v>46</v>
      </c>
      <c r="F26" s="19">
        <v>75</v>
      </c>
      <c r="G26" s="14">
        <f t="shared" si="0"/>
        <v>60.5</v>
      </c>
      <c r="H26" s="14" t="s">
        <v>16</v>
      </c>
      <c r="I26" s="14" t="s">
        <v>13</v>
      </c>
    </row>
    <row r="27" s="1" customFormat="1" ht="24.95" customHeight="1" spans="1:9">
      <c r="A27" s="9">
        <v>25</v>
      </c>
      <c r="B27" s="10" t="s">
        <v>59</v>
      </c>
      <c r="C27" s="10" t="s">
        <v>11</v>
      </c>
      <c r="D27" s="11" t="s">
        <v>15</v>
      </c>
      <c r="E27" s="12">
        <v>40</v>
      </c>
      <c r="F27" s="19">
        <v>80.8</v>
      </c>
      <c r="G27" s="14">
        <f t="shared" si="0"/>
        <v>60.4</v>
      </c>
      <c r="H27" s="14" t="s">
        <v>16</v>
      </c>
      <c r="I27" s="14" t="s">
        <v>13</v>
      </c>
    </row>
    <row r="28" s="1" customFormat="1" ht="24.95" customHeight="1" spans="1:9">
      <c r="A28" s="15">
        <v>26</v>
      </c>
      <c r="B28" s="10" t="s">
        <v>17</v>
      </c>
      <c r="C28" s="10" t="s">
        <v>20</v>
      </c>
      <c r="D28" s="11" t="s">
        <v>15</v>
      </c>
      <c r="E28" s="12">
        <v>42</v>
      </c>
      <c r="F28" s="19">
        <v>78.6</v>
      </c>
      <c r="G28" s="14">
        <f t="shared" si="0"/>
        <v>60.3</v>
      </c>
      <c r="H28" s="14" t="s">
        <v>16</v>
      </c>
      <c r="I28" s="14" t="s">
        <v>13</v>
      </c>
    </row>
    <row r="29" s="1" customFormat="1" ht="24.95" customHeight="1" spans="1:9">
      <c r="A29" s="9">
        <v>27</v>
      </c>
      <c r="B29" s="10" t="s">
        <v>60</v>
      </c>
      <c r="C29" s="10" t="s">
        <v>20</v>
      </c>
      <c r="D29" s="11" t="s">
        <v>15</v>
      </c>
      <c r="E29" s="12">
        <v>41</v>
      </c>
      <c r="F29" s="19">
        <v>79</v>
      </c>
      <c r="G29" s="14">
        <f t="shared" si="0"/>
        <v>60</v>
      </c>
      <c r="H29" s="14" t="s">
        <v>16</v>
      </c>
      <c r="I29" s="14" t="s">
        <v>13</v>
      </c>
    </row>
    <row r="30" s="1" customFormat="1" ht="24.95" customHeight="1" spans="1:9">
      <c r="A30" s="15">
        <v>28</v>
      </c>
      <c r="B30" s="10" t="s">
        <v>61</v>
      </c>
      <c r="C30" s="10" t="s">
        <v>11</v>
      </c>
      <c r="D30" s="11" t="s">
        <v>15</v>
      </c>
      <c r="E30" s="12">
        <v>52</v>
      </c>
      <c r="F30" s="19">
        <v>67.6</v>
      </c>
      <c r="G30" s="14">
        <f t="shared" si="0"/>
        <v>59.8</v>
      </c>
      <c r="H30" s="14"/>
      <c r="I30" s="14" t="s">
        <v>21</v>
      </c>
    </row>
    <row r="31" s="1" customFormat="1" ht="24.95" customHeight="1" spans="1:9">
      <c r="A31" s="9">
        <v>29</v>
      </c>
      <c r="B31" s="10" t="s">
        <v>62</v>
      </c>
      <c r="C31" s="10" t="s">
        <v>20</v>
      </c>
      <c r="D31" s="11" t="s">
        <v>15</v>
      </c>
      <c r="E31" s="18">
        <v>45</v>
      </c>
      <c r="F31" s="19">
        <v>74</v>
      </c>
      <c r="G31" s="14">
        <f t="shared" si="0"/>
        <v>59.5</v>
      </c>
      <c r="H31" s="14" t="s">
        <v>16</v>
      </c>
      <c r="I31" s="14" t="s">
        <v>13</v>
      </c>
    </row>
    <row r="32" s="1" customFormat="1" ht="24.95" customHeight="1" spans="1:9">
      <c r="A32" s="15">
        <v>30</v>
      </c>
      <c r="B32" s="10" t="s">
        <v>63</v>
      </c>
      <c r="C32" s="10" t="s">
        <v>11</v>
      </c>
      <c r="D32" s="11" t="s">
        <v>15</v>
      </c>
      <c r="E32" s="18">
        <v>54</v>
      </c>
      <c r="F32" s="19">
        <v>64.8</v>
      </c>
      <c r="G32" s="14">
        <f t="shared" si="0"/>
        <v>59.4</v>
      </c>
      <c r="H32" s="14"/>
      <c r="I32" s="14" t="s">
        <v>21</v>
      </c>
    </row>
    <row r="33" s="1" customFormat="1" ht="24.95" customHeight="1" spans="1:9">
      <c r="A33" s="9">
        <v>31</v>
      </c>
      <c r="B33" s="10" t="s">
        <v>64</v>
      </c>
      <c r="C33" s="10" t="s">
        <v>11</v>
      </c>
      <c r="D33" s="11" t="s">
        <v>15</v>
      </c>
      <c r="E33" s="12">
        <v>42</v>
      </c>
      <c r="F33" s="19">
        <v>74</v>
      </c>
      <c r="G33" s="14">
        <f t="shared" si="0"/>
        <v>58</v>
      </c>
      <c r="H33" s="14"/>
      <c r="I33" s="14" t="s">
        <v>21</v>
      </c>
    </row>
    <row r="34" s="1" customFormat="1" ht="24.95" customHeight="1" spans="1:9">
      <c r="A34" s="15">
        <v>32</v>
      </c>
      <c r="B34" s="10" t="s">
        <v>65</v>
      </c>
      <c r="C34" s="10" t="s">
        <v>20</v>
      </c>
      <c r="D34" s="11" t="s">
        <v>15</v>
      </c>
      <c r="E34" s="12">
        <v>42</v>
      </c>
      <c r="F34" s="19">
        <v>72.8</v>
      </c>
      <c r="G34" s="14">
        <f t="shared" si="0"/>
        <v>57.4</v>
      </c>
      <c r="H34" s="14" t="s">
        <v>16</v>
      </c>
      <c r="I34" s="14" t="s">
        <v>13</v>
      </c>
    </row>
    <row r="35" s="1" customFormat="1" ht="24.95" customHeight="1" spans="1:9">
      <c r="A35" s="9">
        <v>33</v>
      </c>
      <c r="B35" s="10" t="s">
        <v>66</v>
      </c>
      <c r="C35" s="10" t="s">
        <v>11</v>
      </c>
      <c r="D35" s="11" t="s">
        <v>15</v>
      </c>
      <c r="E35" s="12">
        <v>41</v>
      </c>
      <c r="F35" s="19">
        <v>73.6</v>
      </c>
      <c r="G35" s="14">
        <f t="shared" si="0"/>
        <v>57.3</v>
      </c>
      <c r="H35" s="14" t="s">
        <v>16</v>
      </c>
      <c r="I35" s="14" t="s">
        <v>13</v>
      </c>
    </row>
    <row r="36" s="1" customFormat="1" ht="24.95" customHeight="1" spans="1:9">
      <c r="A36" s="15">
        <v>34</v>
      </c>
      <c r="B36" s="10" t="s">
        <v>67</v>
      </c>
      <c r="C36" s="10" t="s">
        <v>11</v>
      </c>
      <c r="D36" s="11" t="s">
        <v>15</v>
      </c>
      <c r="E36" s="12">
        <v>45</v>
      </c>
      <c r="F36" s="19">
        <v>69.4</v>
      </c>
      <c r="G36" s="14">
        <f t="shared" si="0"/>
        <v>57.2</v>
      </c>
      <c r="H36" s="14"/>
      <c r="I36" s="14" t="s">
        <v>21</v>
      </c>
    </row>
    <row r="37" s="1" customFormat="1" ht="24.95" customHeight="1" spans="1:9">
      <c r="A37" s="9">
        <v>35</v>
      </c>
      <c r="B37" s="10" t="s">
        <v>68</v>
      </c>
      <c r="C37" s="10" t="s">
        <v>20</v>
      </c>
      <c r="D37" s="11" t="s">
        <v>15</v>
      </c>
      <c r="E37" s="12">
        <v>39</v>
      </c>
      <c r="F37" s="19">
        <v>70</v>
      </c>
      <c r="G37" s="14">
        <f t="shared" si="0"/>
        <v>54.5</v>
      </c>
      <c r="H37" s="14" t="s">
        <v>16</v>
      </c>
      <c r="I37" s="14" t="s">
        <v>13</v>
      </c>
    </row>
    <row r="38" s="1" customFormat="1" ht="24.95" customHeight="1" spans="1:9">
      <c r="A38" s="15">
        <v>36</v>
      </c>
      <c r="B38" s="10" t="s">
        <v>69</v>
      </c>
      <c r="C38" s="10" t="s">
        <v>20</v>
      </c>
      <c r="D38" s="11" t="s">
        <v>70</v>
      </c>
      <c r="E38" s="18">
        <v>54</v>
      </c>
      <c r="F38" s="19">
        <v>77</v>
      </c>
      <c r="G38" s="14">
        <f t="shared" si="0"/>
        <v>65.5</v>
      </c>
      <c r="H38" s="14"/>
      <c r="I38" s="14" t="s">
        <v>13</v>
      </c>
    </row>
    <row r="39" s="1" customFormat="1" ht="24.95" customHeight="1" spans="1:9">
      <c r="A39" s="9">
        <v>37</v>
      </c>
      <c r="B39" s="10" t="s">
        <v>71</v>
      </c>
      <c r="C39" s="10" t="s">
        <v>20</v>
      </c>
      <c r="D39" s="11" t="s">
        <v>70</v>
      </c>
      <c r="E39" s="12">
        <v>50</v>
      </c>
      <c r="F39" s="19">
        <v>74</v>
      </c>
      <c r="G39" s="14">
        <f t="shared" si="0"/>
        <v>62</v>
      </c>
      <c r="H39" s="14"/>
      <c r="I39" s="14" t="s">
        <v>21</v>
      </c>
    </row>
    <row r="40" s="1" customFormat="1" ht="24.95" customHeight="1" spans="1:9">
      <c r="A40" s="15">
        <v>38</v>
      </c>
      <c r="B40" s="10" t="s">
        <v>72</v>
      </c>
      <c r="C40" s="10" t="s">
        <v>11</v>
      </c>
      <c r="D40" s="11" t="s">
        <v>70</v>
      </c>
      <c r="E40" s="12">
        <v>38</v>
      </c>
      <c r="F40" s="19">
        <v>71.4</v>
      </c>
      <c r="G40" s="14">
        <f t="shared" si="0"/>
        <v>54.7</v>
      </c>
      <c r="H40" s="14"/>
      <c r="I40" s="14" t="s">
        <v>21</v>
      </c>
    </row>
    <row r="41" s="1" customFormat="1" ht="24.95" customHeight="1" spans="1:9">
      <c r="A41" s="9">
        <v>39</v>
      </c>
      <c r="B41" s="10" t="s">
        <v>73</v>
      </c>
      <c r="C41" s="10" t="s">
        <v>20</v>
      </c>
      <c r="D41" s="16" t="s">
        <v>74</v>
      </c>
      <c r="E41" s="17">
        <v>56</v>
      </c>
      <c r="F41" s="13">
        <v>86</v>
      </c>
      <c r="G41" s="14">
        <f t="shared" si="0"/>
        <v>71</v>
      </c>
      <c r="H41" s="14"/>
      <c r="I41" s="14" t="s">
        <v>13</v>
      </c>
    </row>
    <row r="42" s="1" customFormat="1" ht="24.95" customHeight="1" spans="1:9">
      <c r="A42" s="15">
        <v>40</v>
      </c>
      <c r="B42" s="10" t="s">
        <v>75</v>
      </c>
      <c r="C42" s="20" t="s">
        <v>11</v>
      </c>
      <c r="D42" s="16" t="s">
        <v>74</v>
      </c>
      <c r="E42" s="17">
        <v>55</v>
      </c>
      <c r="F42" s="13">
        <v>86.2</v>
      </c>
      <c r="G42" s="14">
        <f t="shared" si="0"/>
        <v>70.6</v>
      </c>
      <c r="H42" s="14"/>
      <c r="I42" s="14" t="s">
        <v>13</v>
      </c>
    </row>
    <row r="43" s="1" customFormat="1" ht="24.95" customHeight="1" spans="1:9">
      <c r="A43" s="9">
        <v>41</v>
      </c>
      <c r="B43" s="10" t="s">
        <v>76</v>
      </c>
      <c r="C43" s="10" t="s">
        <v>20</v>
      </c>
      <c r="D43" s="11" t="s">
        <v>74</v>
      </c>
      <c r="E43" s="12">
        <v>38</v>
      </c>
      <c r="F43" s="13">
        <v>85.6</v>
      </c>
      <c r="G43" s="14">
        <f t="shared" si="0"/>
        <v>61.8</v>
      </c>
      <c r="H43" s="14"/>
      <c r="I43" s="14" t="s">
        <v>13</v>
      </c>
    </row>
    <row r="44" s="1" customFormat="1" ht="24.95" customHeight="1" spans="1:9">
      <c r="A44" s="15">
        <v>42</v>
      </c>
      <c r="B44" s="10" t="s">
        <v>77</v>
      </c>
      <c r="C44" s="10" t="s">
        <v>11</v>
      </c>
      <c r="D44" s="11" t="s">
        <v>74</v>
      </c>
      <c r="E44" s="12">
        <v>37</v>
      </c>
      <c r="F44" s="13">
        <v>80.4</v>
      </c>
      <c r="G44" s="14">
        <f t="shared" si="0"/>
        <v>58.7</v>
      </c>
      <c r="H44" s="14"/>
      <c r="I44" s="14" t="s">
        <v>21</v>
      </c>
    </row>
    <row r="45" s="1" customFormat="1" ht="24.95" customHeight="1" spans="1:9">
      <c r="A45" s="9">
        <v>43</v>
      </c>
      <c r="B45" s="10" t="s">
        <v>78</v>
      </c>
      <c r="C45" s="20" t="s">
        <v>11</v>
      </c>
      <c r="D45" s="16" t="s">
        <v>79</v>
      </c>
      <c r="E45" s="17">
        <v>48</v>
      </c>
      <c r="F45" s="13">
        <v>83.8</v>
      </c>
      <c r="G45" s="14">
        <f t="shared" si="0"/>
        <v>65.9</v>
      </c>
      <c r="H45" s="14"/>
      <c r="I45" s="14" t="s">
        <v>13</v>
      </c>
    </row>
    <row r="46" s="1" customFormat="1" ht="24.95" customHeight="1" spans="1:9">
      <c r="A46" s="15">
        <v>44</v>
      </c>
      <c r="B46" s="10" t="s">
        <v>80</v>
      </c>
      <c r="C46" s="10" t="s">
        <v>20</v>
      </c>
      <c r="D46" s="11" t="s">
        <v>79</v>
      </c>
      <c r="E46" s="12">
        <v>44</v>
      </c>
      <c r="F46" s="13">
        <v>86.8</v>
      </c>
      <c r="G46" s="14">
        <f t="shared" si="0"/>
        <v>65.4</v>
      </c>
      <c r="H46" s="14"/>
      <c r="I46" s="14" t="s">
        <v>13</v>
      </c>
    </row>
  </sheetData>
  <mergeCells count="1">
    <mergeCell ref="A1:I1"/>
  </mergeCells>
  <conditionalFormatting sqref="J3:J19">
    <cfRule type="duplicateValues" dxfId="0" priority="1"/>
  </conditionalFormatting>
  <pageMargins left="0.432638888888889" right="0.550694444444444" top="0.590277777777778" bottom="0.826388888888889" header="0.275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2022-07-01T10:21:00Z</dcterms:created>
  <dcterms:modified xsi:type="dcterms:W3CDTF">2022-07-05T09:35:08Z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43E95131E39F4B9BAFCE0BA32EBA1E77</vt:lpwstr>
  </property>
  <property fmtid="{D5CDD505-2E9C-101B-9397-08002B2CF9AE}" pid="3" name="KSOProductBuildVer">
    <vt:lpwstr>2052-11.1.0.11744</vt:lpwstr>
  </property>
</Properties>
</file>