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零星维修清单" sheetId="3" r:id="rId1"/>
  </sheets>
  <definedNames>
    <definedName name="_xlnm._FilterDatabase" localSheetId="0" hidden="1">零星维修清单!$A$2:$F$31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<sst xmlns="http://schemas.openxmlformats.org/spreadsheetml/2006/main" count="106" uniqueCount="80">
  <si>
    <t>河源市人民医院视频监控设备安装、更换和维修服务项目报价表</t>
  </si>
  <si>
    <t>序号</t>
  </si>
  <si>
    <t>设备名称</t>
  </si>
  <si>
    <t>品牌（选定的三个品牌之一）</t>
  </si>
  <si>
    <t>设备参数</t>
  </si>
  <si>
    <t>单位</t>
  </si>
  <si>
    <t>预计采购数量</t>
  </si>
  <si>
    <t>报价品牌</t>
  </si>
  <si>
    <t>综合单价
（元）</t>
  </si>
  <si>
    <t>综合合计（元）</t>
  </si>
  <si>
    <t>备注</t>
  </si>
  <si>
    <t>400万像素筒型（枪机）星光级摄像机</t>
  </si>
  <si>
    <t>海康威视、大华、华为</t>
  </si>
  <si>
    <t>1、不低于400万像素，1/2.7" 英寸 CMOS图像传感器
2、镜头焦距：3.6mm-12.0mm（可选）
3、支持用户登录锁定机制，及密码复杂度提示
4、支持SmartIR，防止夜间红外过曝
5、支持背光补偿，强光抑制，3D数字降噪，数字宽动态，适应不同环境
6、支持ROI感兴趣区域增强编码
7、支持开放型网络视频接口，ISAPI，SDK，GB28181协议，支持萤石平台接入
8、智能补光，支持白光/红外双补光，红外光最远可达30 m，白光最远可达30 m
9、符合IP66防尘防水设计，可靠性高
10、最大图像尺寸: 2560 × 1440
11、编码协议：H.265、H.264、MJPEG。
12、最低照度：彩色：0.005 Lux @（F1.2，AGC ON），0 Lux with Light
13、音频: 内置麦克风
14、电源电压在DC12V±25%范围内变化，摄像机应能正常工作，支持POE，支持防反接保护
15、防护: 不低于IP66</t>
  </si>
  <si>
    <t>台</t>
  </si>
  <si>
    <t>400万像素星光级半球摄像机</t>
  </si>
  <si>
    <t xml:space="preserve">400万海螺型网络摄像机
1、最高分辨率可达2560 × 1440 @25 fps
2、支持用户登录锁定机制，及密码复杂度提示
3、支持SmartIR，防止夜间红外过曝
4、支持背光补偿，强光抑制，3D数字降噪，数字宽动态，适应不同环境
5、支持ROI感兴趣区域增强编码
6、支持开放型网络视频接口，ISAPI，SDK，GB28181协议，支持萤石平台接入
7、1个内置麦克风
8、采用高效阵列红外灯，使用寿命长，红外照射最远可达30 m
9、符合IP66防尘防水设计，可靠性高
10、传感器类型：1/2.7" Progressive Scan CMOS
11、最低照度：彩色：0.005 Lux @（F1.2, AGC ON），0 Lux with IR
12、调节角度：水平：0°~360°，垂直：0°~75°，旋转：0°~360° 
13、红外波长范围：850 nm
14、视频压缩标准：主码流：H.265/H.264
15、子码流：H.265/H.264/MJPEG 
16、音频：1个内置麦克风
17、网络：1个RJ45 10 M/100 M自适应以太网口 
18、存储温湿度：-30 ℃~60 ℃，湿度小于95%（无凝结）
19、启动及工作温湿度：-30 ℃~60 ℃，湿度小于95%（无凝结）
20、恢复出厂设置：支持客户端或浏览器恢复
21、供电方式：DC：12 V ± 25%，支持防反接保护；PoE：IEEE 802.3af，CLASS 3
22、防护：IP66 </t>
  </si>
  <si>
    <t>筒型（枪机）支架</t>
  </si>
  <si>
    <t>壁装/抱箍支架
材质： 铝合金
支持调整角度 水平：360°，垂直：-45°~45°</t>
  </si>
  <si>
    <t>个</t>
  </si>
  <si>
    <t>网络摄像机电源</t>
  </si>
  <si>
    <t>海康威视、大华、小耳朵</t>
  </si>
  <si>
    <t>摄像机电源12V2A</t>
  </si>
  <si>
    <t>六类非屏蔽网线（室内使用）</t>
  </si>
  <si>
    <t>海康威视、大华、富利联讯</t>
  </si>
  <si>
    <t>六类非屏蔽双绞线缆
六类UTP/24AWG/4对</t>
  </si>
  <si>
    <t>米</t>
  </si>
  <si>
    <t>六类屏蔽网线（室外使用）</t>
  </si>
  <si>
    <t>海康威视、普联、富利联讯</t>
  </si>
  <si>
    <t>六类屏蔽双绞线缆</t>
  </si>
  <si>
    <t>光纤收发器</t>
  </si>
  <si>
    <t>水晶、普联、富利联讯</t>
  </si>
  <si>
    <t>单模单纤千兆光纤收发器1000M光电转换器</t>
  </si>
  <si>
    <t>对</t>
  </si>
  <si>
    <t>电力电缆</t>
  </si>
  <si>
    <t>宇洪、讯诚、思普</t>
  </si>
  <si>
    <t>RVV2*1.5</t>
  </si>
  <si>
    <t>PVC线管</t>
  </si>
  <si>
    <t>联塑、日丰、中财</t>
  </si>
  <si>
    <t>PVC20管/PVC线槽，含弯头、直通。</t>
  </si>
  <si>
    <t>4口POE百兆交换机</t>
  </si>
  <si>
    <t>采用国产品牌
4口POE百兆非网管交换机；
交换容量：≥1.8Gbps，包转发率：≥0.8Mpps；
≥4个百兆RJ45 10/100（POE）电口+≥2个百兆RJ45；工作温度：-5℃～45℃；</t>
  </si>
  <si>
    <t>16口POE千兆交换机</t>
  </si>
  <si>
    <t>采用国产品牌
16口POE千兆监控企业级交换机；
交换容量：≥56Gbps，包转发率：≥26Mpps；
≥16个10/100/1000Base-T电口+≥2个千兆SFP光口；
1U高度，19英寸宽，支持桌面安装方式；
工作温度：-5℃～45℃；
支持802.1Q VLAN、端口VLAN、VLAN虚接口；
支持STP/RSTP/MSTP环网协议；
支持QoS、ACL、支持多对一端口镜像；</t>
  </si>
  <si>
    <t>24口POE千兆交换机</t>
  </si>
  <si>
    <t>采用国产品牌
24口POE千兆监控企业级交换机；
交换容量：≥56Gbps，包转发率：≥41Mpps；
≥24个10/100/1000Base-T电口+≥2个千兆SFP光口；
1U高度，19英寸宽，支持桌面安装方式；
工作温度：-5℃～45℃；
支持802.1Q VLAN、端口VLAN、VLAN虚接口；
支持STP/RSTP/MSTP环网协议；
支持QoS、ACL、支持多对一端口镜像；</t>
  </si>
  <si>
    <t>48口POE千兆交换机</t>
  </si>
  <si>
    <t>采用国产品牌
千兆交换机，48个10/100/1000Base-T自适应PoE电口，≥2个千兆SFP光口；交换容量≥168Gbps，包转发率≥66Mpps，支持全端口线速转发；支持NAC统一管理、统一查看状态、VLAN等配置管理；支持链路聚合、端口管理。</t>
  </si>
  <si>
    <t>24口千兆汇聚交换机</t>
  </si>
  <si>
    <t>采用国产品牌
24口千兆全网管交换机，机架式，24个千兆光口，≥2个万兆SFP+万口。交换容量：≥299Gbps，包转发率：≥84Mpps，1U高度，19英寸宽，支持VLAN,流量控制，ACL，QOS，环网RRPP，支持SNMP V1/V2c/V3网管。</t>
  </si>
  <si>
    <t>千兆光模块</t>
  </si>
  <si>
    <t xml:space="preserve">工业级千兆SFP光模块
单模双纤 20km 1310nm发送 1310nm接收 LC接口     </t>
  </si>
  <si>
    <t>万兆光模块</t>
  </si>
  <si>
    <t>SFP+ 万兆单模光模块，单模，1310nm，最大传输距离 10km，接头类型：LC</t>
  </si>
  <si>
    <t>尾纤</t>
  </si>
  <si>
    <t>宇洪、粤道、思普</t>
  </si>
  <si>
    <t>光纤跳线</t>
  </si>
  <si>
    <t>条</t>
  </si>
  <si>
    <t>监控专用6T硬盘</t>
  </si>
  <si>
    <t>海康威视、大华、希捷</t>
  </si>
  <si>
    <t xml:space="preserve">6000G；≥5600RPM；≥256M；SATA </t>
  </si>
  <si>
    <t>监控系统故障检测及维修费</t>
  </si>
  <si>
    <t>人工</t>
  </si>
  <si>
    <t>监控系统故障检测维修包含人工（按8小时每天算、含辅材（电工胶布、水晶头、扎带等小件辅材）），不含配件更换、破路、开挖。</t>
  </si>
  <si>
    <t>人/天</t>
  </si>
  <si>
    <t>监控摄像头安装综合布线人工费</t>
  </si>
  <si>
    <t>监控摄像头安装人工包含综合布线和安装人工（按8小时每天算）、镜头角度调试、辅材（电工胶布、水晶头、扎带等小件辅材），不含其他配件、破路、开挖。</t>
  </si>
  <si>
    <t>监控设备安装调试费</t>
  </si>
  <si>
    <t>监控设备安装调试，包含视频平台/摄像机配置、新安装镜头/设备调试接入原有平台、调优，不含综合布线。</t>
  </si>
  <si>
    <t>批</t>
  </si>
  <si>
    <t>监控点位拆除人工费</t>
  </si>
  <si>
    <t>监控点位拆除，包含镜头和原线路拆除。</t>
  </si>
  <si>
    <t>路</t>
  </si>
  <si>
    <t>未税总计：</t>
  </si>
  <si>
    <t>税金：</t>
  </si>
  <si>
    <t>合计含税总价：</t>
  </si>
  <si>
    <t>说明：</t>
  </si>
  <si>
    <t xml:space="preserve">1、设备硬件原厂保修2年。                                                                                                                                                                  </t>
  </si>
  <si>
    <t>2、合同期内，项目以月度方式进行结算付款。表中的设备及数量为参考数，最终以医院实际采购设备及数量,在单价不变的情况下，按实结算。</t>
  </si>
  <si>
    <t>3、新增的设备需与原有系统兼容。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</si>
</sst>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￥&quot;#,##0.00_);[Red]\(&quot;￥&quot;#,##0.00\)"/>
    <numFmt numFmtId="178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50" applyFont="1" applyFill="1" applyBorder="1" applyAlignment="1" applyProtection="1">
      <alignment horizontal="right" vertical="center" wrapText="1"/>
    </xf>
    <xf numFmtId="0" fontId="10" fillId="0" borderId="1" xfId="50" applyFont="1" applyFill="1" applyBorder="1" applyAlignment="1" applyProtection="1">
      <alignment horizontal="left" vertical="center" wrapText="1"/>
    </xf>
    <xf numFmtId="177" fontId="10" fillId="0" borderId="1" xfId="5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P20" sqref="P20"/>
    </sheetView>
  </sheetViews>
  <sheetFormatPr defaultColWidth="9" defaultRowHeight="36" customHeight="1"/>
  <cols>
    <col min="1" max="1" width="4.875" style="5" customWidth="1"/>
    <col min="2" max="2" width="17.7833333333333" style="2" customWidth="1"/>
    <col min="3" max="3" width="13.0666666666667" style="6" customWidth="1"/>
    <col min="4" max="4" width="55.575" style="6" customWidth="1"/>
    <col min="5" max="5" width="5" customWidth="1"/>
    <col min="6" max="6" width="8.55" customWidth="1"/>
    <col min="7" max="10" width="9" style="5"/>
  </cols>
  <sheetData>
    <row r="1" ht="48" customHeight="1" spans="1:10">
      <c r="A1" s="7" t="s">
        <v>0</v>
      </c>
      <c r="B1" s="8"/>
      <c r="C1" s="8"/>
      <c r="D1" s="7"/>
      <c r="E1" s="7"/>
      <c r="F1" s="7"/>
      <c r="G1" s="7"/>
      <c r="H1" s="7"/>
      <c r="I1" s="7"/>
      <c r="J1" s="7"/>
    </row>
    <row r="2" s="1" customFormat="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46" t="s">
        <v>9</v>
      </c>
      <c r="J2" s="47" t="s">
        <v>10</v>
      </c>
    </row>
    <row r="3" s="2" customFormat="1" ht="228" spans="1:10">
      <c r="A3" s="13">
        <v>1</v>
      </c>
      <c r="B3" s="14" t="s">
        <v>11</v>
      </c>
      <c r="C3" s="13" t="s">
        <v>12</v>
      </c>
      <c r="D3" s="15" t="s">
        <v>13</v>
      </c>
      <c r="E3" s="13" t="s">
        <v>14</v>
      </c>
      <c r="F3" s="13">
        <v>30</v>
      </c>
      <c r="G3" s="16"/>
      <c r="H3" s="16"/>
      <c r="I3" s="16"/>
      <c r="J3" s="16"/>
    </row>
    <row r="4" s="2" customFormat="1" ht="300" spans="1:10">
      <c r="A4" s="13">
        <v>2</v>
      </c>
      <c r="B4" s="17" t="s">
        <v>15</v>
      </c>
      <c r="C4" s="13" t="s">
        <v>12</v>
      </c>
      <c r="D4" s="15" t="s">
        <v>16</v>
      </c>
      <c r="E4" s="13" t="s">
        <v>14</v>
      </c>
      <c r="F4" s="18">
        <v>70</v>
      </c>
      <c r="G4" s="16"/>
      <c r="H4" s="16"/>
      <c r="I4" s="16"/>
      <c r="J4" s="16"/>
    </row>
    <row r="5" s="2" customFormat="1" spans="1:10">
      <c r="A5" s="13">
        <v>3</v>
      </c>
      <c r="B5" s="19" t="s">
        <v>17</v>
      </c>
      <c r="C5" s="18" t="s">
        <v>12</v>
      </c>
      <c r="D5" s="15" t="s">
        <v>18</v>
      </c>
      <c r="E5" s="13" t="s">
        <v>19</v>
      </c>
      <c r="F5" s="13">
        <f>F3</f>
        <v>30</v>
      </c>
      <c r="G5" s="16"/>
      <c r="H5" s="16"/>
      <c r="I5" s="16"/>
      <c r="J5" s="16"/>
    </row>
    <row r="6" ht="24" spans="1:10">
      <c r="A6" s="13">
        <v>4</v>
      </c>
      <c r="B6" s="20" t="s">
        <v>20</v>
      </c>
      <c r="C6" s="18" t="s">
        <v>21</v>
      </c>
      <c r="D6" s="15" t="s">
        <v>22</v>
      </c>
      <c r="E6" s="21" t="s">
        <v>19</v>
      </c>
      <c r="F6" s="21">
        <v>40</v>
      </c>
      <c r="G6" s="22"/>
      <c r="H6" s="22"/>
      <c r="I6" s="22"/>
      <c r="J6" s="22"/>
    </row>
    <row r="7" s="2" customFormat="1" ht="24" spans="1:10">
      <c r="A7" s="13">
        <v>5</v>
      </c>
      <c r="B7" s="23" t="s">
        <v>23</v>
      </c>
      <c r="C7" s="18" t="s">
        <v>24</v>
      </c>
      <c r="D7" s="15" t="s">
        <v>25</v>
      </c>
      <c r="E7" s="13" t="s">
        <v>26</v>
      </c>
      <c r="F7" s="24">
        <f>F4*80</f>
        <v>5600</v>
      </c>
      <c r="G7" s="16"/>
      <c r="H7" s="16"/>
      <c r="I7" s="16"/>
      <c r="J7" s="16"/>
    </row>
    <row r="8" s="2" customFormat="1" ht="24" spans="1:10">
      <c r="A8" s="13">
        <v>6</v>
      </c>
      <c r="B8" s="23" t="s">
        <v>27</v>
      </c>
      <c r="C8" s="18" t="s">
        <v>28</v>
      </c>
      <c r="D8" s="25" t="s">
        <v>29</v>
      </c>
      <c r="E8" s="26" t="s">
        <v>26</v>
      </c>
      <c r="F8" s="24">
        <f>F3*80</f>
        <v>2400</v>
      </c>
      <c r="G8" s="16"/>
      <c r="H8" s="16"/>
      <c r="I8" s="16"/>
      <c r="J8" s="16"/>
    </row>
    <row r="9" s="2" customFormat="1" ht="24" spans="1:10">
      <c r="A9" s="13">
        <v>7</v>
      </c>
      <c r="B9" s="23" t="s">
        <v>30</v>
      </c>
      <c r="C9" s="18" t="s">
        <v>31</v>
      </c>
      <c r="D9" s="15" t="s">
        <v>32</v>
      </c>
      <c r="E9" s="13" t="s">
        <v>33</v>
      </c>
      <c r="F9" s="13">
        <v>5</v>
      </c>
      <c r="G9" s="16"/>
      <c r="H9" s="16"/>
      <c r="I9" s="16"/>
      <c r="J9" s="16"/>
    </row>
    <row r="10" s="2" customFormat="1" ht="24" spans="1:10">
      <c r="A10" s="13">
        <v>8</v>
      </c>
      <c r="B10" s="27" t="s">
        <v>34</v>
      </c>
      <c r="C10" s="28" t="s">
        <v>35</v>
      </c>
      <c r="D10" s="15" t="s">
        <v>36</v>
      </c>
      <c r="E10" s="13" t="s">
        <v>26</v>
      </c>
      <c r="F10" s="13">
        <v>750</v>
      </c>
      <c r="G10" s="16"/>
      <c r="H10" s="16"/>
      <c r="I10" s="16"/>
      <c r="J10" s="16"/>
    </row>
    <row r="11" ht="24" spans="1:10">
      <c r="A11" s="13">
        <v>9</v>
      </c>
      <c r="B11" s="27" t="s">
        <v>37</v>
      </c>
      <c r="C11" s="28" t="s">
        <v>38</v>
      </c>
      <c r="D11" s="15" t="s">
        <v>39</v>
      </c>
      <c r="E11" s="21" t="s">
        <v>26</v>
      </c>
      <c r="F11" s="21">
        <v>3000</v>
      </c>
      <c r="G11" s="22"/>
      <c r="H11" s="22"/>
      <c r="I11" s="22"/>
      <c r="J11" s="22"/>
    </row>
    <row r="12" ht="60" spans="1:10">
      <c r="A12" s="13">
        <v>10</v>
      </c>
      <c r="B12" s="23" t="s">
        <v>40</v>
      </c>
      <c r="C12" s="13" t="s">
        <v>12</v>
      </c>
      <c r="D12" s="29" t="s">
        <v>41</v>
      </c>
      <c r="E12" s="21" t="s">
        <v>14</v>
      </c>
      <c r="F12" s="21">
        <v>13</v>
      </c>
      <c r="G12" s="22"/>
      <c r="H12" s="22"/>
      <c r="I12" s="22"/>
      <c r="J12" s="22"/>
    </row>
    <row r="13" ht="108" spans="1:10">
      <c r="A13" s="21">
        <v>11</v>
      </c>
      <c r="B13" s="23" t="s">
        <v>42</v>
      </c>
      <c r="C13" s="13" t="s">
        <v>12</v>
      </c>
      <c r="D13" s="29" t="s">
        <v>43</v>
      </c>
      <c r="E13" s="21" t="s">
        <v>14</v>
      </c>
      <c r="F13" s="21">
        <v>8</v>
      </c>
      <c r="G13" s="22"/>
      <c r="H13" s="22"/>
      <c r="I13" s="22"/>
      <c r="J13" s="22"/>
    </row>
    <row r="14" ht="108" spans="1:10">
      <c r="A14" s="21">
        <v>12</v>
      </c>
      <c r="B14" s="23" t="s">
        <v>44</v>
      </c>
      <c r="C14" s="13" t="s">
        <v>12</v>
      </c>
      <c r="D14" s="29" t="s">
        <v>45</v>
      </c>
      <c r="E14" s="21" t="s">
        <v>14</v>
      </c>
      <c r="F14" s="21">
        <v>1</v>
      </c>
      <c r="G14" s="22"/>
      <c r="H14" s="22"/>
      <c r="I14" s="22"/>
      <c r="J14" s="22"/>
    </row>
    <row r="15" ht="48" spans="1:10">
      <c r="A15" s="21">
        <v>13</v>
      </c>
      <c r="B15" s="23" t="s">
        <v>46</v>
      </c>
      <c r="C15" s="13" t="s">
        <v>12</v>
      </c>
      <c r="D15" s="29" t="s">
        <v>47</v>
      </c>
      <c r="E15" s="21" t="s">
        <v>14</v>
      </c>
      <c r="F15" s="21">
        <v>1</v>
      </c>
      <c r="G15" s="22"/>
      <c r="H15" s="22"/>
      <c r="I15" s="22"/>
      <c r="J15" s="22"/>
    </row>
    <row r="16" ht="48" spans="1:10">
      <c r="A16" s="21">
        <v>14</v>
      </c>
      <c r="B16" s="23" t="s">
        <v>48</v>
      </c>
      <c r="C16" s="13" t="s">
        <v>12</v>
      </c>
      <c r="D16" s="29" t="s">
        <v>49</v>
      </c>
      <c r="E16" s="30" t="s">
        <v>14</v>
      </c>
      <c r="F16" s="21">
        <v>1</v>
      </c>
      <c r="G16" s="22"/>
      <c r="H16" s="22"/>
      <c r="I16" s="22"/>
      <c r="J16" s="22"/>
    </row>
    <row r="17" ht="24" spans="1:10">
      <c r="A17" s="21">
        <v>15</v>
      </c>
      <c r="B17" s="27" t="s">
        <v>50</v>
      </c>
      <c r="C17" s="13" t="s">
        <v>12</v>
      </c>
      <c r="D17" s="25" t="s">
        <v>51</v>
      </c>
      <c r="E17" s="21" t="s">
        <v>19</v>
      </c>
      <c r="F17" s="21">
        <f>SUM(F13:F15)*2</f>
        <v>20</v>
      </c>
      <c r="G17" s="22"/>
      <c r="H17" s="22"/>
      <c r="I17" s="22"/>
      <c r="J17" s="22"/>
    </row>
    <row r="18" ht="24" spans="1:10">
      <c r="A18" s="21">
        <v>16</v>
      </c>
      <c r="B18" s="27" t="s">
        <v>52</v>
      </c>
      <c r="C18" s="13" t="s">
        <v>12</v>
      </c>
      <c r="D18" s="25" t="s">
        <v>53</v>
      </c>
      <c r="E18" s="30" t="s">
        <v>19</v>
      </c>
      <c r="F18" s="21">
        <v>2</v>
      </c>
      <c r="G18" s="22"/>
      <c r="H18" s="22"/>
      <c r="I18" s="22"/>
      <c r="J18" s="22"/>
    </row>
    <row r="19" ht="24" spans="1:10">
      <c r="A19" s="21">
        <v>17</v>
      </c>
      <c r="B19" s="31" t="s">
        <v>54</v>
      </c>
      <c r="C19" s="18" t="s">
        <v>55</v>
      </c>
      <c r="D19" s="32" t="s">
        <v>56</v>
      </c>
      <c r="E19" s="30" t="s">
        <v>57</v>
      </c>
      <c r="F19" s="21">
        <v>20</v>
      </c>
      <c r="G19" s="22"/>
      <c r="H19" s="22"/>
      <c r="I19" s="22"/>
      <c r="J19" s="22"/>
    </row>
    <row r="20" ht="24" spans="1:10">
      <c r="A20" s="21">
        <v>18</v>
      </c>
      <c r="B20" s="33" t="s">
        <v>58</v>
      </c>
      <c r="C20" s="13" t="s">
        <v>59</v>
      </c>
      <c r="D20" s="34" t="s">
        <v>60</v>
      </c>
      <c r="E20" s="30" t="s">
        <v>19</v>
      </c>
      <c r="F20" s="21">
        <v>20</v>
      </c>
      <c r="G20" s="22"/>
      <c r="H20" s="22"/>
      <c r="I20" s="22"/>
      <c r="J20" s="22"/>
    </row>
    <row r="21" s="3" customFormat="1" ht="24" spans="1:10">
      <c r="A21" s="21">
        <v>19</v>
      </c>
      <c r="B21" s="15" t="s">
        <v>61</v>
      </c>
      <c r="C21" s="13" t="s">
        <v>62</v>
      </c>
      <c r="D21" s="15" t="s">
        <v>63</v>
      </c>
      <c r="E21" s="21" t="s">
        <v>64</v>
      </c>
      <c r="F21" s="18">
        <v>150</v>
      </c>
      <c r="G21" s="35"/>
      <c r="H21" s="36"/>
      <c r="I21" s="36"/>
      <c r="J21" s="36"/>
    </row>
    <row r="22" s="3" customFormat="1" spans="1:10">
      <c r="A22" s="21">
        <v>20</v>
      </c>
      <c r="B22" s="15" t="s">
        <v>65</v>
      </c>
      <c r="C22" s="13" t="s">
        <v>62</v>
      </c>
      <c r="D22" s="15" t="s">
        <v>66</v>
      </c>
      <c r="E22" s="21" t="s">
        <v>64</v>
      </c>
      <c r="F22" s="21">
        <v>100</v>
      </c>
      <c r="G22" s="35"/>
      <c r="H22" s="36"/>
      <c r="I22" s="36"/>
      <c r="J22" s="36"/>
    </row>
    <row r="23" s="3" customFormat="1" ht="30" customHeight="1" spans="1:10">
      <c r="A23" s="21">
        <v>21</v>
      </c>
      <c r="B23" s="15" t="s">
        <v>67</v>
      </c>
      <c r="C23" s="13" t="s">
        <v>62</v>
      </c>
      <c r="D23" s="15" t="s">
        <v>68</v>
      </c>
      <c r="E23" s="21" t="s">
        <v>69</v>
      </c>
      <c r="F23" s="21">
        <v>20</v>
      </c>
      <c r="G23" s="35"/>
      <c r="H23" s="36"/>
      <c r="I23" s="36"/>
      <c r="J23" s="36"/>
    </row>
    <row r="24" s="4" customFormat="1" ht="21" customHeight="1" spans="1:10">
      <c r="A24" s="21">
        <v>22</v>
      </c>
      <c r="B24" s="37" t="s">
        <v>70</v>
      </c>
      <c r="C24" s="13" t="s">
        <v>62</v>
      </c>
      <c r="D24" s="38" t="s">
        <v>71</v>
      </c>
      <c r="E24" s="21" t="s">
        <v>72</v>
      </c>
      <c r="F24" s="36">
        <v>30</v>
      </c>
      <c r="G24" s="36"/>
      <c r="H24" s="36"/>
      <c r="I24" s="36"/>
      <c r="J24" s="36"/>
    </row>
    <row r="25" customHeight="1" spans="1:10">
      <c r="A25" s="39" t="s">
        <v>73</v>
      </c>
      <c r="B25" s="39"/>
      <c r="C25" s="39"/>
      <c r="D25" s="39"/>
      <c r="E25" s="40"/>
      <c r="F25" s="41">
        <f>SUM(I3:I24)</f>
        <v>0</v>
      </c>
      <c r="G25" s="41"/>
      <c r="H25" s="41"/>
      <c r="I25" s="41"/>
      <c r="J25" s="41"/>
    </row>
    <row r="26" customHeight="1" spans="1:10">
      <c r="A26" s="39" t="s">
        <v>74</v>
      </c>
      <c r="B26" s="39"/>
      <c r="C26" s="39"/>
      <c r="D26" s="39"/>
      <c r="E26" s="40"/>
      <c r="F26" s="41"/>
      <c r="G26" s="41"/>
      <c r="H26" s="41"/>
      <c r="I26" s="41"/>
      <c r="J26" s="41"/>
    </row>
    <row r="27" customHeight="1" spans="1:10">
      <c r="A27" s="39" t="s">
        <v>75</v>
      </c>
      <c r="B27" s="39"/>
      <c r="C27" s="39"/>
      <c r="D27" s="39"/>
      <c r="E27" s="40"/>
      <c r="F27" s="41">
        <f>F25+F26</f>
        <v>0</v>
      </c>
      <c r="G27" s="41"/>
      <c r="H27" s="41"/>
      <c r="I27" s="41"/>
      <c r="J27" s="41"/>
    </row>
    <row r="28" customHeight="1" spans="1:10">
      <c r="A28" s="42" t="s">
        <v>76</v>
      </c>
      <c r="B28" s="43"/>
      <c r="C28" s="43"/>
      <c r="D28" s="43"/>
      <c r="E28" s="42"/>
      <c r="F28" s="42"/>
      <c r="G28" s="42"/>
      <c r="H28" s="42"/>
      <c r="I28" s="42"/>
      <c r="J28" s="48"/>
    </row>
    <row r="29" customHeight="1" spans="1:10">
      <c r="A29" s="44" t="s">
        <v>77</v>
      </c>
      <c r="B29" s="45"/>
      <c r="C29" s="45"/>
      <c r="D29" s="44"/>
      <c r="E29" s="44"/>
      <c r="F29" s="44"/>
      <c r="G29" s="44"/>
      <c r="H29" s="44"/>
      <c r="I29" s="44"/>
      <c r="J29" s="44"/>
    </row>
    <row r="30" customHeight="1" spans="1:10">
      <c r="A30" s="42" t="s">
        <v>78</v>
      </c>
      <c r="B30" s="43"/>
      <c r="C30" s="43"/>
      <c r="D30" s="42"/>
      <c r="E30" s="42"/>
      <c r="F30" s="42"/>
      <c r="G30" s="42"/>
      <c r="H30" s="42"/>
      <c r="I30" s="42"/>
      <c r="J30" s="42"/>
    </row>
    <row r="31" customHeight="1" spans="1:10">
      <c r="A31" s="42" t="s">
        <v>79</v>
      </c>
      <c r="B31" s="43"/>
      <c r="C31" s="43"/>
      <c r="D31" s="42"/>
      <c r="E31" s="42"/>
      <c r="F31" s="42"/>
      <c r="G31" s="42"/>
      <c r="H31" s="42"/>
      <c r="I31" s="42"/>
      <c r="J31" s="42"/>
    </row>
  </sheetData>
  <autoFilter ref="A2:F31">
    <extLst/>
  </autoFilter>
  <mergeCells count="10">
    <mergeCell ref="A1:J1"/>
    <mergeCell ref="A25:E25"/>
    <mergeCell ref="F25:J25"/>
    <mergeCell ref="A26:E26"/>
    <mergeCell ref="F26:J26"/>
    <mergeCell ref="A27:E27"/>
    <mergeCell ref="F27:J27"/>
    <mergeCell ref="A29:J29"/>
    <mergeCell ref="A30:J30"/>
    <mergeCell ref="A31:J31"/>
  </mergeCells>
  <conditionalFormatting sqref="D3">
    <cfRule type="duplicateValues" dxfId="0" priority="13"/>
  </conditionalFormatting>
  <conditionalFormatting sqref="D4">
    <cfRule type="duplicateValues" dxfId="0" priority="11"/>
  </conditionalFormatting>
  <conditionalFormatting sqref="D5">
    <cfRule type="duplicateValues" dxfId="0" priority="12"/>
  </conditionalFormatting>
  <conditionalFormatting sqref="D6">
    <cfRule type="duplicateValues" dxfId="0" priority="10"/>
  </conditionalFormatting>
  <conditionalFormatting sqref="D9">
    <cfRule type="duplicateValues" dxfId="0" priority="7"/>
  </conditionalFormatting>
  <conditionalFormatting sqref="D10">
    <cfRule type="duplicateValues" dxfId="0" priority="9"/>
  </conditionalFormatting>
  <conditionalFormatting sqref="D11">
    <cfRule type="duplicateValues" dxfId="0" priority="6"/>
  </conditionalFormatting>
  <conditionalFormatting sqref="D19">
    <cfRule type="duplicateValues" dxfId="0" priority="3"/>
  </conditionalFormatting>
  <conditionalFormatting sqref="D7:D8">
    <cfRule type="duplicateValues" dxfId="0" priority="8"/>
  </conditionalFormatting>
  <conditionalFormatting sqref="D12:D15">
    <cfRule type="duplicateValues" dxfId="0" priority="5"/>
  </conditionalFormatting>
  <conditionalFormatting sqref="D16:D18">
    <cfRule type="duplicateValues" dxfId="0" priority="4"/>
  </conditionalFormatting>
  <conditionalFormatting sqref="D21:D24">
    <cfRule type="duplicateValues" dxfId="0" priority="1"/>
  </conditionalFormatting>
  <conditionalFormatting sqref="B2:B28 B32:B1048576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零星维修清单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mybei</dc:creator>
  <cp:lastModifiedBy>Kinney</cp:lastModifiedBy>
  <dcterms:created xsi:type="dcterms:W3CDTF">2022-10-14T01:34:00Z</dcterms:created>
  <dcterms:modified xsi:type="dcterms:W3CDTF">2024-04-18T00:58:27Z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FF493ED97C264B0681258CD0496596D4_13</vt:lpwstr>
  </property>
  <property fmtid="{D5CDD505-2E9C-101B-9397-08002B2CF9AE}" pid="3" name="KSOProductBuildVer">
    <vt:lpwstr>2052-12.1.0.16417</vt:lpwstr>
  </property>
</Properties>
</file>