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5" windowHeight="12375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<sst xmlns="http://schemas.openxmlformats.org/spreadsheetml/2006/main" count="110" uniqueCount="67">
  <si>
    <t>河源市人民医院新增门禁系统项目</t>
  </si>
  <si>
    <t>位置：内科楼三楼重症医学科外科廊道大门</t>
  </si>
  <si>
    <t>序号</t>
  </si>
  <si>
    <t>名   称</t>
  </si>
  <si>
    <t>品牌</t>
  </si>
  <si>
    <t>型号</t>
  </si>
  <si>
    <t>技术参数</t>
  </si>
  <si>
    <t>数量</t>
  </si>
  <si>
    <t>单位</t>
  </si>
  <si>
    <t>单 价</t>
  </si>
  <si>
    <t>合 计</t>
  </si>
  <si>
    <t>产品图片</t>
  </si>
  <si>
    <t>可视对讲门口机</t>
  </si>
  <si>
    <t>海康威视</t>
  </si>
  <si>
    <t>DS-KV1102-1A</t>
  </si>
  <si>
    <r>
      <rPr>
        <sz val="10"/>
        <rFont val="宋体"/>
        <charset val="134"/>
      </rPr>
      <t>别墅可视门铃对讲门口机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，支持12V供电，具备可视对讲、IC卡识别等功能,支持室内机与门口机之间双向对讲，采用噪声抑制与回声消除技术，语音清晰 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,自带电控门锁驱动，支持常开/常闭设置；内置 IC 卡读卡器,供电方式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：支持 12V 供电或 POE 供电（部分）</t>
    </r>
    <r>
      <rPr>
        <sz val="10"/>
        <rFont val="Times New Roman"/>
        <charset val="134"/>
      </rPr>
      <t>‌‌</t>
    </r>
  </si>
  <si>
    <t>台</t>
  </si>
  <si>
    <t>双开门磁力锁</t>
  </si>
  <si>
    <t>新嘉诚</t>
  </si>
  <si>
    <t>XJC-280KG双门</t>
  </si>
  <si>
    <t>·尺寸：500*47*25(mm)，重量：3.78kg
·明装型，LED指示，适用于90度开的任何有框门
·280Kg双门一体磁力锁，12V通电上锁，断电开锁，带指示灯，室内使用，不防水</t>
  </si>
  <si>
    <t>个</t>
  </si>
  <si>
    <t>双开门磁力锁     ZL支架</t>
  </si>
  <si>
    <t>ZL支架</t>
  </si>
  <si>
    <t>280KG双门磁力锁ZL支架</t>
  </si>
  <si>
    <t>海康解码器</t>
  </si>
  <si>
    <t xml:space="preserve">
DS-KAD606</t>
  </si>
  <si>
    <r>
      <rPr>
        <sz val="10"/>
        <rFont val="宋体"/>
        <charset val="134"/>
      </rPr>
      <t xml:space="preserve">接口数量：8个10/100M网口（含6个非标准POE网口和2个上行下行网口）
• 最大层级数为8级
• 供电电源：AC 220 V
• 功耗：3 W
• 工作温度：-10 ~ +55 </t>
    </r>
    <r>
      <rPr>
        <sz val="10"/>
        <rFont val="Times New Roman"/>
        <charset val="134"/>
      </rPr>
      <t>˚</t>
    </r>
    <r>
      <rPr>
        <sz val="10"/>
        <rFont val="宋体"/>
        <charset val="134"/>
      </rPr>
      <t>C
• 尺寸：102.2 mm(高)×275.2 mm(宽)×92 mm(深)</t>
    </r>
  </si>
  <si>
    <t>IC门禁卡</t>
  </si>
  <si>
    <t>曳步</t>
  </si>
  <si>
    <t>IC滴胶卡</t>
  </si>
  <si>
    <t>cuid复制卡ic滴胶卡，含复制卡费用</t>
  </si>
  <si>
    <t>门禁开关</t>
  </si>
  <si>
    <t>Jabra</t>
  </si>
  <si>
    <t>E6型出门开关</t>
  </si>
  <si>
    <t>·标准结构：标准86盒结构设计
·开门方式：90度双向开门 ,含明装E6底盒</t>
  </si>
  <si>
    <t>非屏蔽超五类纯铜四对双绞网线</t>
  </si>
  <si>
    <t>安普和讯</t>
  </si>
  <si>
    <t>5类双绞线</t>
  </si>
  <si>
    <t>UTP5e；敷设双绞线缆或电话线管、暗槽内穿放(对以内)</t>
  </si>
  <si>
    <t>米</t>
  </si>
  <si>
    <t>纯铜电源线RVVB 2*1.0</t>
  </si>
  <si>
    <t>ZJDZ</t>
  </si>
  <si>
    <t xml:space="preserve"> RVVB 2*1.0</t>
  </si>
  <si>
    <t>2*1.0；硬绝缘导线管内穿线 导线截面(mm2以内)</t>
  </si>
  <si>
    <t>线路铺设配件辅材</t>
  </si>
  <si>
    <t>现场定制</t>
  </si>
  <si>
    <t>含所需线槽、线管、线槽配件、线管配件、扎带、螺丝、胶布等</t>
  </si>
  <si>
    <t>批</t>
  </si>
  <si>
    <t>综合布线人工、设备安装调试费费</t>
  </si>
  <si>
    <t>含设备综合布线、接线，含打孔、工具与材料运输</t>
  </si>
  <si>
    <t>工</t>
  </si>
  <si>
    <t>小 计（含税含人工）：</t>
  </si>
  <si>
    <t>位置:内科楼二楼医学实验室</t>
  </si>
  <si>
    <t>门禁一体机</t>
  </si>
  <si>
    <t>DS-K1T6QT-F72M</t>
  </si>
  <si>
    <t>7英寸电容触摸屏（分辨率600×1024）门禁一体机，采用200万像素宽动态双目摄像头，支持0.5-2米人脸识别距离，暗光环境下无需补光灯,采用200万宽动态双目摄像头，面部识别距离0.5~2米，支持照片视频防假，支持远程视频预览； 支持静态或动态二维码识别（4200或互联APP生成的二维码）注：需选配增加二维码识别模块； 采用星光级图像传感器，无需白光补光灯，在暗光或无光环境下人脸识别效果不受影响； 设备支持多种认证方式：刷卡、指纹、人脸、密码、刷卡+密</t>
  </si>
  <si>
    <t>门禁开关电源</t>
  </si>
  <si>
    <t>安防门禁配件工厂</t>
  </si>
  <si>
    <t>12V5A</t>
  </si>
  <si>
    <t>交流输入220VAC/50HZ
直流输出12VDC5A
开锁时间1-10s                              控制门禁门锁开关</t>
  </si>
  <si>
    <t>超五类纯铜网线</t>
  </si>
  <si>
    <t>纯铜电源线</t>
  </si>
  <si>
    <t>综合布线人工、设备安装调试费</t>
  </si>
  <si>
    <t>含设备综合布线、接线，含打孔、工具与材料运输费等(现场布线需要拉到科室里面机房弱电房，需安装到铁线槽中、铁线槽拆装修复等）</t>
  </si>
  <si>
    <t>旧门禁系统拆除、移位重新安装、设备调试</t>
  </si>
  <si>
    <t>合 计（含税含人工）：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</si>
</sst>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;[Red]0.00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</cellStyleXfs>
  <cellXfs count="54">
    <xf numFmtId="0" fontId="0" fillId="0" borderId="0" xfId="0">
      <alignment vertical="center"/>
    </xf>
    <xf numFmtId="176" fontId="1" fillId="0" borderId="0" xfId="49" applyNumberFormat="1" applyFont="1" applyFill="1" applyBorder="1" applyAlignment="1" applyProtection="1">
      <alignment horizontal="center"/>
    </xf>
    <xf numFmtId="176" fontId="1" fillId="0" borderId="0" xfId="49" applyNumberFormat="1" applyFont="1" applyAlignment="1" applyProtection="1">
      <alignment horizontal="center"/>
    </xf>
    <xf numFmtId="176" fontId="1" fillId="0" borderId="0" xfId="49" applyNumberFormat="1" applyFont="1" applyFill="1" applyAlignment="1" applyProtection="1">
      <alignment horizontal="center"/>
    </xf>
    <xf numFmtId="176" fontId="1" fillId="0" borderId="0" xfId="49" applyFill="1" applyBorder="1" applyAlignment="1" applyProtection="1"/>
    <xf numFmtId="176" fontId="2" fillId="0" borderId="0" xfId="49" applyFont="1" applyFill="1" applyBorder="1" applyAlignment="1" applyProtection="1"/>
    <xf numFmtId="176" fontId="2" fillId="0" borderId="0" xfId="49" applyFont="1" applyFill="1" applyAlignment="1" applyProtection="1"/>
    <xf numFmtId="176" fontId="3" fillId="0" borderId="0" xfId="49" applyNumberFormat="1" applyFont="1" applyAlignment="1" applyProtection="1">
      <alignment horizontal="center"/>
    </xf>
    <xf numFmtId="176" fontId="3" fillId="0" borderId="0" xfId="49" applyNumberFormat="1" applyFont="1" applyFill="1" applyAlignment="1" applyProtection="1">
      <alignment horizontal="center"/>
    </xf>
    <xf numFmtId="0" fontId="3" fillId="0" borderId="0" xfId="49" applyNumberFormat="1" applyFont="1" applyAlignment="1" applyProtection="1">
      <alignment horizontal="center"/>
    </xf>
    <xf numFmtId="176" fontId="4" fillId="0" borderId="0" xfId="49" applyNumberFormat="1" applyFont="1" applyFill="1" applyAlignment="1" applyProtection="1">
      <alignment horizontal="center" vertical="center" wrapText="1"/>
    </xf>
    <xf numFmtId="0" fontId="4" fillId="2" borderId="0" xfId="49" applyNumberFormat="1" applyFont="1" applyFill="1" applyAlignment="1" applyProtection="1">
      <alignment horizontal="left" vertical="center" wrapText="1"/>
    </xf>
    <xf numFmtId="177" fontId="5" fillId="0" borderId="0" xfId="50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176" fontId="4" fillId="2" borderId="1" xfId="49" applyNumberFormat="1" applyFont="1" applyFill="1" applyBorder="1" applyAlignment="1" applyProtection="1">
      <alignment horizontal="center" vertical="center" wrapText="1"/>
    </xf>
    <xf numFmtId="178" fontId="4" fillId="2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176" fontId="5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0" borderId="1" xfId="49" applyFont="1" applyFill="1" applyBorder="1" applyAlignment="1" applyProtection="1">
      <alignment horizontal="justify" vertical="center" wrapText="1"/>
    </xf>
    <xf numFmtId="176" fontId="5" fillId="4" borderId="1" xfId="49" applyFont="1" applyFill="1" applyBorder="1" applyAlignment="1" applyProtection="1">
      <alignment horizontal="center" vertical="center" wrapText="1"/>
    </xf>
    <xf numFmtId="177" fontId="5" fillId="4" borderId="1" xfId="49" applyNumberFormat="1" applyFont="1" applyFill="1" applyBorder="1" applyAlignment="1" applyProtection="1">
      <alignment horizontal="center" vertical="center" wrapText="1"/>
    </xf>
    <xf numFmtId="177" fontId="5" fillId="0" borderId="1" xfId="50" applyNumberFormat="1" applyFont="1" applyFill="1" applyBorder="1" applyAlignment="1" applyProtection="1">
      <alignment horizontal="center" vertical="center" wrapText="1"/>
    </xf>
    <xf numFmtId="176" fontId="5" fillId="0" borderId="1" xfId="51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49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justify" vertical="center" wrapText="1"/>
    </xf>
    <xf numFmtId="176" fontId="2" fillId="0" borderId="1" xfId="5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/>
    </xf>
    <xf numFmtId="177" fontId="8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/>
    </xf>
    <xf numFmtId="178" fontId="4" fillId="2" borderId="2" xfId="49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2" fillId="0" borderId="1" xfId="49" applyFont="1" applyFill="1" applyBorder="1" applyAlignment="1" applyProtection="1">
      <alignment horizontal="justify" vertical="center" wrapText="1"/>
    </xf>
    <xf numFmtId="177" fontId="5" fillId="0" borderId="2" xfId="5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justify" vertical="center" wrapText="1"/>
    </xf>
    <xf numFmtId="176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4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河源市人民医院各入口处新增网络高清监控项目预算表20211009" xfId="49"/>
    <cellStyle name="常规 13" xfId="50"/>
    <cellStyle name="常规 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50165</xdr:colOff>
      <xdr:row>6</xdr:row>
      <xdr:rowOff>34290</xdr:rowOff>
    </xdr:from>
    <xdr:to>
      <xdr:col>9</xdr:col>
      <xdr:colOff>1183640</xdr:colOff>
      <xdr:row>6</xdr:row>
      <xdr:rowOff>775335</xdr:rowOff>
    </xdr:to>
    <xdr:pic>
      <xdr:nvPicPr>
        <xdr:cNvPr id="2" name="图片 6" descr=" "/>
        <xdr:cNvPicPr/>
      </xdr:nvPicPr>
      <xdr:blipFill>
        <a:blip r:embed="rId1"/>
        <a:srcRect/>
        <a:stretch>
          <a:fillRect/>
        </a:stretch>
      </xdr:blipFill>
      <xdr:spPr>
        <a:xfrm rot="16200000">
          <a:off x="8904605" y="2835275"/>
          <a:ext cx="741045" cy="11334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92075</xdr:colOff>
      <xdr:row>4</xdr:row>
      <xdr:rowOff>65405</xdr:rowOff>
    </xdr:from>
    <xdr:to>
      <xdr:col>9</xdr:col>
      <xdr:colOff>1089025</xdr:colOff>
      <xdr:row>4</xdr:row>
      <xdr:rowOff>581025</xdr:rowOff>
    </xdr:to>
    <xdr:pic>
      <xdr:nvPicPr>
        <xdr:cNvPr id="4" name="图片 1" descr=" "/>
        <xdr:cNvPicPr/>
      </xdr:nvPicPr>
      <xdr:blipFill>
        <a:blip r:embed="rId2"/>
        <a:srcRect t="28478" b="6428"/>
        <a:stretch>
          <a:fillRect/>
        </a:stretch>
      </xdr:blipFill>
      <xdr:spPr>
        <a:xfrm>
          <a:off x="8750300" y="1856105"/>
          <a:ext cx="996950" cy="515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117475</xdr:colOff>
      <xdr:row>5</xdr:row>
      <xdr:rowOff>47625</xdr:rowOff>
    </xdr:from>
    <xdr:to>
      <xdr:col>9</xdr:col>
      <xdr:colOff>1149350</xdr:colOff>
      <xdr:row>5</xdr:row>
      <xdr:rowOff>512445</xdr:rowOff>
    </xdr:to>
    <xdr:pic>
      <xdr:nvPicPr>
        <xdr:cNvPr id="5" name="图片 3" descr=" "/>
        <xdr:cNvPicPr/>
      </xdr:nvPicPr>
      <xdr:blipFill>
        <a:blip r:embed="rId3"/>
        <a:srcRect t="14805" r="6623" b="11827"/>
        <a:stretch>
          <a:fillRect/>
        </a:stretch>
      </xdr:blipFill>
      <xdr:spPr>
        <a:xfrm>
          <a:off x="8775700" y="2473325"/>
          <a:ext cx="1031875" cy="464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144780</xdr:colOff>
      <xdr:row>3</xdr:row>
      <xdr:rowOff>64770</xdr:rowOff>
    </xdr:from>
    <xdr:to>
      <xdr:col>9</xdr:col>
      <xdr:colOff>1099820</xdr:colOff>
      <xdr:row>3</xdr:row>
      <xdr:rowOff>762635</xdr:rowOff>
    </xdr:to>
    <xdr:pic>
      <xdr:nvPicPr>
        <xdr:cNvPr id="6" name="图片 4" descr=" "/>
        <xdr:cNvPicPr/>
      </xdr:nvPicPr>
      <xdr:blipFill>
        <a:blip r:embed="rId4"/>
        <a:srcRect l="12611" t="4110" r="14877"/>
        <a:stretch>
          <a:fillRect/>
        </a:stretch>
      </xdr:blipFill>
      <xdr:spPr>
        <a:xfrm>
          <a:off x="8803005" y="1017270"/>
          <a:ext cx="955040" cy="697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39062</xdr:colOff>
      <xdr:row>7</xdr:row>
      <xdr:rowOff>36909</xdr:rowOff>
    </xdr:from>
    <xdr:to>
      <xdr:col>9</xdr:col>
      <xdr:colOff>1162498</xdr:colOff>
      <xdr:row>7</xdr:row>
      <xdr:rowOff>735111</xdr:rowOff>
    </xdr:to>
    <xdr:pic>
      <xdr:nvPicPr>
        <xdr:cNvPr id="7" name="图片 7" descr=" "/>
        <xdr:cNvPicPr/>
      </xdr:nvPicPr>
      <xdr:blipFill>
        <a:blip r:embed="rId5"/>
        <a:srcRect/>
        <a:stretch>
          <a:fillRect/>
        </a:stretch>
      </xdr:blipFill>
      <xdr:spPr>
        <a:xfrm>
          <a:off x="8696960" y="3821430"/>
          <a:ext cx="1123315" cy="697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42187</xdr:colOff>
      <xdr:row>8</xdr:row>
      <xdr:rowOff>12303</xdr:rowOff>
    </xdr:from>
    <xdr:to>
      <xdr:col>9</xdr:col>
      <xdr:colOff>1226561</xdr:colOff>
      <xdr:row>8</xdr:row>
      <xdr:rowOff>747414</xdr:rowOff>
    </xdr:to>
    <xdr:pic>
      <xdr:nvPicPr>
        <xdr:cNvPr id="8" name="图片 8" descr=" "/>
        <xdr:cNvPicPr/>
      </xdr:nvPicPr>
      <xdr:blipFill>
        <a:blip r:embed="rId6"/>
        <a:srcRect b="12359"/>
        <a:stretch>
          <a:fillRect/>
        </a:stretch>
      </xdr:blipFill>
      <xdr:spPr>
        <a:xfrm>
          <a:off x="8700135" y="4584065"/>
          <a:ext cx="1184275" cy="735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158750</xdr:colOff>
      <xdr:row>17</xdr:row>
      <xdr:rowOff>36830</xdr:rowOff>
    </xdr:from>
    <xdr:to>
      <xdr:col>9</xdr:col>
      <xdr:colOff>1089025</xdr:colOff>
      <xdr:row>17</xdr:row>
      <xdr:rowOff>654050</xdr:rowOff>
    </xdr:to>
    <xdr:pic>
      <xdr:nvPicPr>
        <xdr:cNvPr id="3" name="图片 1" descr=" "/>
        <xdr:cNvPicPr/>
      </xdr:nvPicPr>
      <xdr:blipFill>
        <a:blip r:embed="rId2"/>
        <a:srcRect t="28478" b="6428"/>
        <a:stretch>
          <a:fillRect/>
        </a:stretch>
      </xdr:blipFill>
      <xdr:spPr>
        <a:xfrm>
          <a:off x="8816975" y="8717280"/>
          <a:ext cx="930275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9</xdr:col>
      <xdr:colOff>285750</xdr:colOff>
      <xdr:row>16</xdr:row>
      <xdr:rowOff>142875</xdr:rowOff>
    </xdr:from>
    <xdr:to>
      <xdr:col>9</xdr:col>
      <xdr:colOff>982980</xdr:colOff>
      <xdr:row>17</xdr:row>
      <xdr:rowOff>38735</xdr:rowOff>
    </xdr:to>
    <xdr:pic>
      <xdr:nvPicPr>
        <xdr:cNvPr id="9" name="图片 8" descr="667a1e30acc69"/>
        <xdr:cNvPicPr>
          <a:picLocks noChangeAspect="1"/>
        </xdr:cNvPicPr>
      </xdr:nvPicPr>
      <xdr:blipFill>
        <a:blip r:embed="rId7"/>
        <a:srcRect l="36312" t="7939" r="35654" b="5085"/>
        <a:stretch>
          <a:fillRect/>
        </a:stretch>
      </xdr:blipFill>
      <xdr:spPr>
        <a:xfrm>
          <a:off x="8943975" y="7680325"/>
          <a:ext cx="697230" cy="1038860"/>
        </a:xfrm>
        <a:prstGeom prst="rect">
          <a:avLst/>
        </a:prstGeom>
      </xdr:spPr>
    </xdr:pic>
    <xdr:clientData/>
  </xdr:twoCellAnchor>
  <xdr:twoCellAnchor editAs="oneCell">
    <xdr:from>
      <xdr:col>9</xdr:col>
      <xdr:colOff>75565</xdr:colOff>
      <xdr:row>18</xdr:row>
      <xdr:rowOff>72390</xdr:rowOff>
    </xdr:from>
    <xdr:to>
      <xdr:col>9</xdr:col>
      <xdr:colOff>1099185</xdr:colOff>
      <xdr:row>19</xdr:row>
      <xdr:rowOff>157480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733790" y="9324340"/>
          <a:ext cx="1023620" cy="656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VO26"/>
  <sheetViews>
    <sheetView tabSelected="1" topLeftCell="A12" workbookViewId="0">
      <selection activeCell="B25" sqref="B25:H25"/>
    </sheetView>
  </sheetViews>
  <sheetFormatPr defaultColWidth="9" defaultRowHeight="11.25"/>
  <cols>
    <col min="1" max="1" width="4.75" style="9" customWidth="1"/>
    <col min="2" max="2" width="15.75" style="7" customWidth="1"/>
    <col min="3" max="3" width="8.125" style="7" customWidth="1"/>
    <col min="4" max="4" width="13.875" style="7" customWidth="1"/>
    <col min="5" max="5" width="43.125" style="7" customWidth="1"/>
    <col min="6" max="6" width="5.125" style="9" customWidth="1"/>
    <col min="7" max="7" width="5.375" style="7" customWidth="1"/>
    <col min="8" max="8" width="7.625" style="7" customWidth="1"/>
    <col min="9" max="9" width="9.875" style="7" customWidth="1"/>
    <col min="10" max="10" width="16.5833333333333" style="7" customWidth="1"/>
    <col min="11" max="16384" width="9" style="7"/>
  </cols>
  <sheetData>
    <row r="1" s="1" customFormat="1" ht="35" customHeight="1" spans="1:25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20" customHeight="1" spans="1:25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2"/>
      <c r="L2" s="12"/>
    </row>
    <row r="3" s="2" customFormat="1" ht="20" customHeight="1" spans="1:250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3" t="s">
        <v>7</v>
      </c>
      <c r="G3" s="14" t="s">
        <v>8</v>
      </c>
      <c r="H3" s="15" t="s">
        <v>9</v>
      </c>
      <c r="I3" s="15" t="s">
        <v>10</v>
      </c>
      <c r="J3" s="14" t="s">
        <v>11</v>
      </c>
      <c r="K3" s="12"/>
      <c r="L3" s="12"/>
    </row>
    <row r="4" s="3" customFormat="1" ht="66" customHeight="1" spans="1:250">
      <c r="A4" s="16">
        <v>1</v>
      </c>
      <c r="B4" s="17" t="s">
        <v>12</v>
      </c>
      <c r="C4" s="18" t="s">
        <v>13</v>
      </c>
      <c r="D4" s="19" t="s">
        <v>14</v>
      </c>
      <c r="E4" s="20" t="s">
        <v>15</v>
      </c>
      <c r="F4" s="16">
        <v>1</v>
      </c>
      <c r="G4" s="21" t="s">
        <v>16</v>
      </c>
      <c r="H4" s="22">
        <v>826</v>
      </c>
      <c r="I4" s="23">
        <f>F4*H4</f>
        <v>826</v>
      </c>
      <c r="J4" s="24"/>
      <c r="K4" s="12"/>
      <c r="L4" s="12"/>
    </row>
    <row r="5" s="3" customFormat="1" ht="50" customHeight="1" spans="1:250">
      <c r="A5" s="16">
        <v>2</v>
      </c>
      <c r="B5" s="19" t="s">
        <v>17</v>
      </c>
      <c r="C5" s="17" t="s">
        <v>18</v>
      </c>
      <c r="D5" s="19" t="s">
        <v>19</v>
      </c>
      <c r="E5" s="25" t="s">
        <v>20</v>
      </c>
      <c r="F5" s="16">
        <v>1</v>
      </c>
      <c r="G5" s="21" t="s">
        <v>21</v>
      </c>
      <c r="H5" s="22">
        <v>132</v>
      </c>
      <c r="I5" s="23">
        <f t="shared" ref="I5:I13" si="0">F5*H5</f>
        <v>132</v>
      </c>
      <c r="J5" s="24"/>
      <c r="K5" s="12"/>
      <c r="L5" s="12"/>
      <c r="M5" s="12"/>
    </row>
    <row r="6" s="3" customFormat="1" ht="45" customHeight="1" spans="1:250">
      <c r="A6" s="16">
        <v>3</v>
      </c>
      <c r="B6" s="19" t="s">
        <v>22</v>
      </c>
      <c r="C6" s="17" t="s">
        <v>18</v>
      </c>
      <c r="D6" s="19" t="s">
        <v>23</v>
      </c>
      <c r="E6" s="26" t="s">
        <v>24</v>
      </c>
      <c r="F6" s="16">
        <v>1</v>
      </c>
      <c r="G6" s="21" t="s">
        <v>21</v>
      </c>
      <c r="H6" s="22">
        <v>60</v>
      </c>
      <c r="I6" s="23">
        <f t="shared" si="0"/>
        <v>60</v>
      </c>
      <c r="J6" s="24"/>
      <c r="K6" s="12"/>
      <c r="L6" s="12"/>
    </row>
    <row r="7" s="4" customFormat="1" ht="62" customHeight="1" spans="1:250">
      <c r="A7" s="16">
        <v>4</v>
      </c>
      <c r="B7" s="17" t="s">
        <v>25</v>
      </c>
      <c r="C7" s="17" t="s">
        <v>13</v>
      </c>
      <c r="D7" s="17" t="s">
        <v>26</v>
      </c>
      <c r="E7" s="25" t="s">
        <v>27</v>
      </c>
      <c r="F7" s="16">
        <v>1</v>
      </c>
      <c r="G7" s="21" t="s">
        <v>21</v>
      </c>
      <c r="H7" s="22">
        <v>320</v>
      </c>
      <c r="I7" s="23">
        <f t="shared" si="0"/>
        <v>320</v>
      </c>
      <c r="J7" s="24"/>
      <c r="K7" s="12"/>
      <c r="L7" s="1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</row>
    <row r="8" s="4" customFormat="1" ht="62" customHeight="1" spans="1:250">
      <c r="A8" s="16">
        <v>5</v>
      </c>
      <c r="B8" s="17" t="s">
        <v>28</v>
      </c>
      <c r="C8" s="17" t="s">
        <v>29</v>
      </c>
      <c r="D8" s="17" t="s">
        <v>30</v>
      </c>
      <c r="E8" s="25" t="s">
        <v>31</v>
      </c>
      <c r="F8" s="16">
        <v>20</v>
      </c>
      <c r="G8" s="21" t="s">
        <v>21</v>
      </c>
      <c r="H8" s="22">
        <v>5</v>
      </c>
      <c r="I8" s="23">
        <f t="shared" si="0"/>
        <v>100</v>
      </c>
      <c r="J8" s="24"/>
      <c r="K8" s="12"/>
      <c r="L8" s="1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</row>
    <row r="9" s="4" customFormat="1" ht="62" customHeight="1" spans="1:250">
      <c r="A9" s="16">
        <v>6</v>
      </c>
      <c r="B9" s="17" t="s">
        <v>32</v>
      </c>
      <c r="C9" s="27" t="s">
        <v>33</v>
      </c>
      <c r="D9" s="28" t="s">
        <v>34</v>
      </c>
      <c r="E9" s="29" t="s">
        <v>35</v>
      </c>
      <c r="F9" s="16">
        <v>1</v>
      </c>
      <c r="G9" s="21" t="s">
        <v>21</v>
      </c>
      <c r="H9" s="22">
        <v>16.5</v>
      </c>
      <c r="I9" s="23">
        <f t="shared" si="0"/>
        <v>16.5</v>
      </c>
      <c r="J9" s="24"/>
      <c r="K9" s="12"/>
      <c r="L9" s="1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</row>
    <row r="10" s="5" customFormat="1" ht="28" customHeight="1" spans="1:250">
      <c r="A10" s="16">
        <v>7</v>
      </c>
      <c r="B10" s="17" t="s">
        <v>36</v>
      </c>
      <c r="C10" s="30" t="s">
        <v>37</v>
      </c>
      <c r="D10" s="17" t="s">
        <v>38</v>
      </c>
      <c r="E10" s="31" t="s">
        <v>39</v>
      </c>
      <c r="F10" s="16">
        <v>10</v>
      </c>
      <c r="G10" s="21" t="s">
        <v>40</v>
      </c>
      <c r="H10" s="22">
        <v>4.6</v>
      </c>
      <c r="I10" s="23">
        <f t="shared" si="0"/>
        <v>46</v>
      </c>
      <c r="J10" s="32"/>
      <c r="K10" s="12"/>
      <c r="L10" s="12"/>
    </row>
    <row r="11" s="6" customFormat="1" ht="28" customHeight="1" spans="1:250">
      <c r="A11" s="16">
        <v>8</v>
      </c>
      <c r="B11" s="30" t="s">
        <v>41</v>
      </c>
      <c r="C11" s="30" t="s">
        <v>42</v>
      </c>
      <c r="D11" s="30" t="s">
        <v>43</v>
      </c>
      <c r="E11" s="33" t="s">
        <v>44</v>
      </c>
      <c r="F11" s="34">
        <v>10</v>
      </c>
      <c r="G11" s="35" t="s">
        <v>40</v>
      </c>
      <c r="H11" s="36">
        <v>4.5</v>
      </c>
      <c r="I11" s="23">
        <f t="shared" si="0"/>
        <v>45</v>
      </c>
      <c r="J11" s="32"/>
      <c r="K11" s="12"/>
      <c r="L11" s="12"/>
    </row>
    <row r="12" s="6" customFormat="1" ht="28" customHeight="1" spans="1:250">
      <c r="A12" s="16">
        <v>9</v>
      </c>
      <c r="B12" s="30" t="s">
        <v>45</v>
      </c>
      <c r="C12" s="30" t="s">
        <v>46</v>
      </c>
      <c r="D12" s="30"/>
      <c r="E12" s="33" t="s">
        <v>47</v>
      </c>
      <c r="F12" s="34">
        <v>1</v>
      </c>
      <c r="G12" s="30" t="s">
        <v>48</v>
      </c>
      <c r="H12" s="37">
        <v>50</v>
      </c>
      <c r="I12" s="23">
        <f t="shared" si="0"/>
        <v>50</v>
      </c>
      <c r="J12" s="32"/>
      <c r="K12" s="12"/>
      <c r="L12" s="12"/>
    </row>
    <row r="13" s="7" customFormat="1" ht="28" customHeight="1" spans="1:250">
      <c r="A13" s="16">
        <v>10</v>
      </c>
      <c r="B13" s="30" t="s">
        <v>49</v>
      </c>
      <c r="C13" s="30" t="s">
        <v>46</v>
      </c>
      <c r="D13" s="30"/>
      <c r="E13" s="33" t="s">
        <v>50</v>
      </c>
      <c r="F13" s="34">
        <v>2</v>
      </c>
      <c r="G13" s="30" t="s">
        <v>51</v>
      </c>
      <c r="H13" s="38">
        <v>320</v>
      </c>
      <c r="I13" s="23">
        <f t="shared" si="0"/>
        <v>640</v>
      </c>
      <c r="J13" s="32"/>
      <c r="K13" s="12"/>
      <c r="L13" s="12"/>
    </row>
    <row r="14" s="8" customFormat="1" ht="25" customHeight="1" spans="1:250">
      <c r="A14" s="16">
        <v>11</v>
      </c>
      <c r="B14" s="39" t="s">
        <v>52</v>
      </c>
      <c r="C14" s="39"/>
      <c r="D14" s="39"/>
      <c r="E14" s="39"/>
      <c r="F14" s="39"/>
      <c r="G14" s="39"/>
      <c r="H14" s="39"/>
      <c r="I14" s="40">
        <f>SUM(I4:I13)</f>
        <v>2235.5</v>
      </c>
      <c r="J14" s="41"/>
    </row>
    <row r="15" ht="21" customHeight="1" spans="1:250">
      <c r="A15" s="11" t="s">
        <v>53</v>
      </c>
      <c r="B15" s="11"/>
      <c r="C15" s="11"/>
      <c r="D15" s="11"/>
      <c r="E15" s="11"/>
      <c r="F15" s="11"/>
      <c r="G15" s="11"/>
      <c r="H15" s="11"/>
      <c r="I15" s="11"/>
      <c r="J15" s="11"/>
    </row>
    <row r="16" ht="13.5" spans="1:250">
      <c r="A16" s="13" t="s">
        <v>2</v>
      </c>
      <c r="B16" s="14" t="s">
        <v>3</v>
      </c>
      <c r="C16" s="14" t="s">
        <v>4</v>
      </c>
      <c r="D16" s="14" t="s">
        <v>5</v>
      </c>
      <c r="E16" s="14" t="s">
        <v>6</v>
      </c>
      <c r="F16" s="13" t="s">
        <v>7</v>
      </c>
      <c r="G16" s="14" t="s">
        <v>8</v>
      </c>
      <c r="H16" s="15" t="s">
        <v>9</v>
      </c>
      <c r="I16" s="42" t="s">
        <v>10</v>
      </c>
      <c r="J16" s="14" t="s">
        <v>11</v>
      </c>
    </row>
    <row r="17" ht="90" spans="1:10">
      <c r="A17" s="16">
        <v>1</v>
      </c>
      <c r="B17" s="17" t="s">
        <v>54</v>
      </c>
      <c r="C17" s="43" t="s">
        <v>13</v>
      </c>
      <c r="D17" s="19" t="s">
        <v>55</v>
      </c>
      <c r="E17" s="44" t="s">
        <v>56</v>
      </c>
      <c r="F17" s="16">
        <v>1</v>
      </c>
      <c r="G17" s="17" t="s">
        <v>16</v>
      </c>
      <c r="H17" s="22">
        <v>1610</v>
      </c>
      <c r="I17" s="45">
        <f t="shared" ref="I17:I24" si="1">F17*H17</f>
        <v>1610</v>
      </c>
      <c r="J17" s="24"/>
    </row>
    <row r="18" ht="45" spans="1:10">
      <c r="A18" s="16">
        <v>2</v>
      </c>
      <c r="B18" s="19" t="s">
        <v>17</v>
      </c>
      <c r="C18" s="17" t="s">
        <v>18</v>
      </c>
      <c r="D18" s="19" t="s">
        <v>19</v>
      </c>
      <c r="E18" s="46" t="s">
        <v>20</v>
      </c>
      <c r="F18" s="16">
        <v>1</v>
      </c>
      <c r="G18" s="17" t="s">
        <v>21</v>
      </c>
      <c r="H18" s="22">
        <v>153</v>
      </c>
      <c r="I18" s="45">
        <f t="shared" si="1"/>
        <v>153</v>
      </c>
      <c r="J18" s="24"/>
    </row>
    <row r="19" ht="45" spans="1:10">
      <c r="A19" s="16">
        <v>3</v>
      </c>
      <c r="B19" s="19" t="s">
        <v>57</v>
      </c>
      <c r="C19" s="17" t="s">
        <v>58</v>
      </c>
      <c r="D19" s="19" t="s">
        <v>59</v>
      </c>
      <c r="E19" s="47" t="s">
        <v>60</v>
      </c>
      <c r="F19" s="16">
        <v>1</v>
      </c>
      <c r="G19" s="17" t="s">
        <v>21</v>
      </c>
      <c r="H19" s="22">
        <v>62.7</v>
      </c>
      <c r="I19" s="45">
        <f t="shared" si="1"/>
        <v>62.7</v>
      </c>
      <c r="J19" s="24"/>
    </row>
    <row r="20" ht="17" customHeight="1" spans="1:10">
      <c r="A20" s="16">
        <v>4</v>
      </c>
      <c r="B20" s="17" t="s">
        <v>61</v>
      </c>
      <c r="C20" s="48" t="s">
        <v>37</v>
      </c>
      <c r="D20" s="17" t="s">
        <v>38</v>
      </c>
      <c r="E20" s="49" t="s">
        <v>39</v>
      </c>
      <c r="F20" s="16">
        <v>65</v>
      </c>
      <c r="G20" s="17" t="s">
        <v>40</v>
      </c>
      <c r="H20" s="38">
        <v>3.5</v>
      </c>
      <c r="I20" s="45">
        <f t="shared" si="1"/>
        <v>227.5</v>
      </c>
      <c r="J20" s="24"/>
    </row>
    <row r="21" ht="17" customHeight="1" spans="1:10">
      <c r="A21" s="16">
        <v>5</v>
      </c>
      <c r="B21" s="48" t="s">
        <v>62</v>
      </c>
      <c r="C21" s="48" t="s">
        <v>42</v>
      </c>
      <c r="D21" s="48" t="s">
        <v>43</v>
      </c>
      <c r="E21" s="50" t="s">
        <v>44</v>
      </c>
      <c r="F21" s="51">
        <v>65</v>
      </c>
      <c r="G21" s="48" t="s">
        <v>40</v>
      </c>
      <c r="H21" s="37">
        <v>4.5</v>
      </c>
      <c r="I21" s="52">
        <f t="shared" si="1"/>
        <v>292.5</v>
      </c>
      <c r="J21" s="24"/>
    </row>
    <row r="22" ht="24" spans="1:10">
      <c r="A22" s="16">
        <v>6</v>
      </c>
      <c r="B22" s="30" t="s">
        <v>45</v>
      </c>
      <c r="C22" s="30" t="s">
        <v>46</v>
      </c>
      <c r="D22" s="30"/>
      <c r="E22" s="33" t="s">
        <v>47</v>
      </c>
      <c r="F22" s="34">
        <v>1</v>
      </c>
      <c r="G22" s="30" t="s">
        <v>48</v>
      </c>
      <c r="H22" s="37">
        <v>100</v>
      </c>
      <c r="I22" s="23">
        <f t="shared" si="1"/>
        <v>100</v>
      </c>
      <c r="J22" s="53"/>
    </row>
    <row r="23" ht="36" spans="1:10">
      <c r="A23" s="16">
        <v>7</v>
      </c>
      <c r="B23" s="48" t="s">
        <v>63</v>
      </c>
      <c r="C23" s="48" t="s">
        <v>46</v>
      </c>
      <c r="D23" s="48"/>
      <c r="E23" s="33" t="s">
        <v>64</v>
      </c>
      <c r="F23" s="34">
        <v>3</v>
      </c>
      <c r="G23" s="30" t="s">
        <v>51</v>
      </c>
      <c r="H23" s="38">
        <v>320</v>
      </c>
      <c r="I23" s="45">
        <f t="shared" si="1"/>
        <v>960</v>
      </c>
      <c r="J23" s="32"/>
    </row>
    <row r="24" ht="24" customHeight="1" spans="1:10">
      <c r="A24" s="16">
        <v>8</v>
      </c>
      <c r="B24" s="48" t="s">
        <v>65</v>
      </c>
      <c r="C24" s="48" t="s">
        <v>46</v>
      </c>
      <c r="D24" s="48"/>
      <c r="E24" s="50"/>
      <c r="F24" s="51">
        <v>2</v>
      </c>
      <c r="G24" s="48" t="s">
        <v>51</v>
      </c>
      <c r="H24" s="37">
        <v>320</v>
      </c>
      <c r="I24" s="45">
        <f t="shared" si="1"/>
        <v>640</v>
      </c>
      <c r="J24" s="24"/>
    </row>
    <row r="25" ht="24" customHeight="1" spans="1:10">
      <c r="A25" s="16">
        <v>9</v>
      </c>
      <c r="B25" s="39" t="s">
        <v>52</v>
      </c>
      <c r="C25" s="39"/>
      <c r="D25" s="39"/>
      <c r="E25" s="39"/>
      <c r="F25" s="39"/>
      <c r="G25" s="39"/>
      <c r="H25" s="39"/>
      <c r="I25" s="40">
        <f>SUM(I17:I24)</f>
        <v>4045.7</v>
      </c>
      <c r="J25" s="41"/>
    </row>
    <row r="26" ht="30" customHeight="1" spans="1:10">
      <c r="A26" s="16">
        <v>10</v>
      </c>
      <c r="B26" s="39" t="s">
        <v>66</v>
      </c>
      <c r="C26" s="39"/>
      <c r="D26" s="39"/>
      <c r="E26" s="39"/>
      <c r="F26" s="39"/>
      <c r="G26" s="39"/>
      <c r="H26" s="39"/>
      <c r="I26" s="40">
        <f>I14+I25</f>
        <v>6281.2</v>
      </c>
      <c r="J26" s="41"/>
    </row>
  </sheetData>
  <mergeCells count="69">
    <mergeCell ref="A1:J1"/>
    <mergeCell ref="IT1:JC1"/>
    <mergeCell ref="SP1:SY1"/>
    <mergeCell ref="ACL1:ACU1"/>
    <mergeCell ref="AMH1:AMQ1"/>
    <mergeCell ref="AWD1:AWM1"/>
    <mergeCell ref="BFZ1:BGI1"/>
    <mergeCell ref="BPV1:BQE1"/>
    <mergeCell ref="BZR1:CAA1"/>
    <mergeCell ref="CJN1:CJW1"/>
    <mergeCell ref="CTJ1:CTS1"/>
    <mergeCell ref="DDF1:DDO1"/>
    <mergeCell ref="DNB1:DNK1"/>
    <mergeCell ref="DWX1:DXG1"/>
    <mergeCell ref="EGT1:EHC1"/>
    <mergeCell ref="EQP1:EQY1"/>
    <mergeCell ref="FAL1:FAU1"/>
    <mergeCell ref="FKH1:FKQ1"/>
    <mergeCell ref="FUD1:FUM1"/>
    <mergeCell ref="GDZ1:GEI1"/>
    <mergeCell ref="GNV1:GOE1"/>
    <mergeCell ref="GXR1:GYA1"/>
    <mergeCell ref="HHN1:HHW1"/>
    <mergeCell ref="HRJ1:HRS1"/>
    <mergeCell ref="IBF1:IBO1"/>
    <mergeCell ref="ILB1:ILK1"/>
    <mergeCell ref="IUX1:IVG1"/>
    <mergeCell ref="JET1:JFC1"/>
    <mergeCell ref="JOP1:JOY1"/>
    <mergeCell ref="JYL1:JYU1"/>
    <mergeCell ref="KIH1:KIQ1"/>
    <mergeCell ref="KSD1:KSM1"/>
    <mergeCell ref="LBZ1:LCI1"/>
    <mergeCell ref="LLV1:LME1"/>
    <mergeCell ref="LVR1:LWA1"/>
    <mergeCell ref="MFN1:MFW1"/>
    <mergeCell ref="MPJ1:MPS1"/>
    <mergeCell ref="MZF1:MZO1"/>
    <mergeCell ref="NJB1:NJK1"/>
    <mergeCell ref="NSX1:NTG1"/>
    <mergeCell ref="OCT1:ODC1"/>
    <mergeCell ref="OMP1:OMY1"/>
    <mergeCell ref="OWL1:OWU1"/>
    <mergeCell ref="PGH1:PGQ1"/>
    <mergeCell ref="PQD1:PQM1"/>
    <mergeCell ref="PZZ1:QAI1"/>
    <mergeCell ref="QJV1:QKE1"/>
    <mergeCell ref="QTR1:QUA1"/>
    <mergeCell ref="RDN1:RDW1"/>
    <mergeCell ref="RNJ1:RNS1"/>
    <mergeCell ref="RXF1:RXO1"/>
    <mergeCell ref="SHB1:SHK1"/>
    <mergeCell ref="SQX1:SRG1"/>
    <mergeCell ref="TAT1:TBC1"/>
    <mergeCell ref="TKP1:TKY1"/>
    <mergeCell ref="TUL1:TUU1"/>
    <mergeCell ref="UEH1:UEQ1"/>
    <mergeCell ref="UOD1:UOM1"/>
    <mergeCell ref="UXZ1:UYI1"/>
    <mergeCell ref="VHV1:VIE1"/>
    <mergeCell ref="VRR1:VSA1"/>
    <mergeCell ref="WBN1:WBW1"/>
    <mergeCell ref="WLJ1:WLS1"/>
    <mergeCell ref="WVF1:WVO1"/>
    <mergeCell ref="A2:J2"/>
    <mergeCell ref="B14:H14"/>
    <mergeCell ref="A15:J15"/>
    <mergeCell ref="B25:H25"/>
    <mergeCell ref="B26:H26"/>
  </mergeCells>
  <printOptions horizontalCentered="1" verticalCentered="1"/>
  <pageMargins left="0" right="0" top="0" bottom="0" header="0" footer="0"/>
  <pageSetup paperSize="9" fitToWidth="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zdhong</cp:lastModifiedBy>
  <dcterms:created xsi:type="dcterms:W3CDTF">2021-10-29T09:02:00Z</dcterms:created>
  <dcterms:modified xsi:type="dcterms:W3CDTF">2026-06-24T01:26:08Z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commondata">
    <vt:lpwstr>eyJoZGlkIjoiYTE0OTE4YjMxOGRiZGZjYjhkNTQ4MmRlNGU1MjVlYmQifQ==</vt:lpwstr>
  </property>
  <property fmtid="{D5CDD505-2E9C-101B-9397-08002B2CF9AE}" pid="4" name="ICV">
    <vt:lpwstr>6A36F6A7754D47D38EC6BB23A0EB0075_13</vt:lpwstr>
  </property>
  <property fmtid="{D5CDD505-2E9C-101B-9397-08002B2CF9AE}" pid="5" name="KSOProductBuildVer">
    <vt:lpwstr>2052-12.1.0.26375</vt:lpwstr>
  </property>
</Properties>
</file>